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巴宜区" sheetId="40" r:id="rId1"/>
  </sheets>
  <definedNames>
    <definedName name="_xlnm._FilterDatabase" localSheetId="0" hidden="1">巴宜区!$A$6:$AA$51</definedName>
    <definedName name="_xlnm.Print_Titles" localSheetId="0">巴宜区!#REF!</definedName>
  </definedNames>
  <calcPr calcId="144525"/>
</workbook>
</file>

<file path=xl/sharedStrings.xml><?xml version="1.0" encoding="utf-8"?>
<sst xmlns="http://schemas.openxmlformats.org/spreadsheetml/2006/main" count="339" uniqueCount="190">
  <si>
    <t>林芝市巴宜区2025年脱贫县入库项目计划明细表</t>
  </si>
  <si>
    <t>制表单位：自治区农业农村厅                                                                                                                                                                   单位：万元                                                                                                                                                             制表时间：2024年11月29日</t>
  </si>
  <si>
    <t>序号</t>
  </si>
  <si>
    <t>地市/县区</t>
  </si>
  <si>
    <t>项目名称</t>
  </si>
  <si>
    <t>项目地点</t>
  </si>
  <si>
    <t>项目建设内容（项目总体情况、可行性、必要性)</t>
  </si>
  <si>
    <t>项目                性质                         （新建/续建）</t>
  </si>
  <si>
    <t>责任        单位</t>
  </si>
  <si>
    <t>资金情况（万元）</t>
  </si>
  <si>
    <t>计划发放                   劳务报酬                    （万元）</t>
  </si>
  <si>
    <t>经营性产业项目尽职调查报告及利益联结等情况</t>
  </si>
  <si>
    <t>效益分析</t>
  </si>
  <si>
    <t>前期工作情况</t>
  </si>
  <si>
    <t>备注                    （到户项目群众自筹需达到10%）</t>
  </si>
  <si>
    <t>项目                    个数</t>
  </si>
  <si>
    <t>产业项目分类。1.种植类、2养殖类、3.加工类、4商贸流通类、5乡村旅游类、6.产业配套基础设施类、7其他</t>
  </si>
  <si>
    <t>基础设施分类。1.水利、2.电力、3.交通、4.通讯网络、5.危房改造、6.其他</t>
  </si>
  <si>
    <t>宜居宜业和美乡村建设。1.配套产业和美村、2.一般基础设施和美村、3新风貌</t>
  </si>
  <si>
    <t>巩固提升（人居环境整治）。1.配套产业人居环境整治、2.一般基础设施 人居环境整治</t>
  </si>
  <si>
    <t>搬迁后扶类。1.易地搬迁、2。抵边搬迁、3.三岩搬迁、4.极高海拔搬迁</t>
  </si>
  <si>
    <t>其他资金项目。1.以工代赈、2.少数民族发展</t>
  </si>
  <si>
    <t>总投资</t>
  </si>
  <si>
    <t>国家投资</t>
  </si>
  <si>
    <t>群众自筹</t>
  </si>
  <si>
    <t>其他</t>
  </si>
  <si>
    <t>行次</t>
  </si>
  <si>
    <t>二、巴宜区</t>
  </si>
  <si>
    <t>（一）乡村特色产业类（含产业基础设施配套）</t>
  </si>
  <si>
    <t>巴宜区</t>
  </si>
  <si>
    <t>巴宜区林下资源发展项目</t>
  </si>
  <si>
    <t>建设内容：巴宜区林地资源丰富，以林地资源为依托，发展林下资源种植有利于稳定带动当地经济发展、提高当地人口就业率，项目地点位于百巴镇扎地村和增巴村的3级林地，其中扎地村125.56亩，增巴村273.42亩，主要均为种植白肉灵芝（每亩种植白肉灵芝5000包），包括建设小拱棚60000㎡，对398.98亩林地进行地表清理、修枝，配套全自动灌溉系统2套，水罐1560m³，可移动灌溉设备房6套，砂卵石道路9897㎡，网围栏3559.12㎡以及电气等相关工程，并配套相关设备。同时，加强林芝松茸等林下资源品牌打造，宣传推广“环喜论坛+松茸季”，着力提升林芝林下资源产品影响力。
可行性：项目建设区优越的地理位置、丰富的林下种植经验为项目建设提供可能性。项目区位和交通优势显著。原有种植的成功经验，为本项目的建设运营提供了最大的保障。本项目建设符合国家有关方针、政策和法规，建设因地制宜、节约资源、保护环境，做到适用、经济、美观，符合节能、节地、节水、节材的要求。在社会需求的驱动下，相关行业不断深化供给侧改革，绿色产品、有机产品的供给逐步优化，绿色消费、体验消费需求持续增加，这些都为林下经济的发展提供了市场保障。
必要性：本项目符合国家林业和草原局《全国林下经济发展指南》（2021—2030年）、中共中央国务院《关于做好2022年全面推进乡村振兴重点工作的意见》和《林芝市国民经济和社会发展第十四个五年规划和二〇三五年远景目标纲要》的相关要求。符合统筹城乡经济社会发展的要求，调整农业结构，扩大农民就业，加快科技进步，深化农村改革，增加农业投入，强化对农业支持保护，力争实现农民收入较快增长，尽快扭转城乡居民收入差距不断扩大的趋势。
项目区为巴宜区百巴镇扎地村和增巴村，通过建设林下种植高效产业，建成高效产业和培训就业基地。示范带动发展高效农业和林下种植业发展，增加当地村民就业，增加收入。该产业让政府、村社、农户、企业一起联动，并形成利益联结机制，助推乡村振兴。
第三方运营企业：西藏上诚健康产业股份有限公司</t>
  </si>
  <si>
    <t>新建</t>
  </si>
  <si>
    <t>巴宜区农业农村局</t>
  </si>
  <si>
    <t>已完成尽职调查。
已制定联农带农利益联结机制。利益联结：建成后由第三方企业运营，采取“企业+村集体+农户”的利益联结方式运营，预计年增加村集体经济收入40余万元，带动当地群众就业10人以上。
第三方运营企业：西藏上诚健康产业股份有限公司</t>
  </si>
  <si>
    <t>经济效益：每年群众能够得到项目分红在40余万元左右。社会效益：一是能够有效解决林芝产业发展用地问题；二是项目建成后，能够增加脱贫户的收入来源和就业渠道，改善其生活质量，该项目建成后，将优先吸纳百巴镇增巴村和扎地村脱贫户就业，村内的脱贫户都可以前往务工，通过自己的双手致富。也能使脱贫户思想上从“要我致富”到“我要致富”转变观念。增强靠双手勤劳致富的思想。同时，可以辐射带动周边村庄农民群众思想转变。</t>
  </si>
  <si>
    <t>强嘎村蛋鸡养殖基地提升改造项目</t>
  </si>
  <si>
    <t>百巴镇强嘎村</t>
  </si>
  <si>
    <t>建设内容：强嘎村蛋鸡养殖基地蛋鸡存栏20000羽，日产蛋量1.8万枚，年带动强嘎村集体增收18万元，项目效益明显，市场前景较好，现需增添蛋鸡养殖设备2套；小鸡育雏室设备1套，进一步扩大养殖规模，后期规模可达存栏40000羽，日产蛋3.6万枚。                                                                                                                                                      
可行性：1.技术可行性： 如今养鸡场的改造提升技术不断发展和成熟。例如，自动化养殖设备的应用愈发广泛，包括自动喂料系统、自动饮水系统、自动清粪系统等，这些设备能够极大地提高养鸡场的生产效率和管理水平。而且环境控制技术也在不断进步，如智能温控、通风设备等，可以精确地调节鸡舍内的温度、湿度、空气质量等环境参数，为鸡的生长提供适宜的环境。 2.经济可行性：从长期来看，养鸡场改造提升后，生产效率的提高、鸡的成活率和产蛋率的提升、饲料利用率的增加等，都能够带来显著的经济效益。例如，自动化设备的应用可以减少人工成本，精准的环境控制和科学的饲养管理可以降低鸡的发病率，减少治疗成本，同时提高鸡的生长速度和产蛋量，从而增加收入。3.资源可行性：土地资源方面，养鸡场在原有的场地上进行改造提升具有可行性，不需要额外占用大量的土地。而且可以通过合理的规划和布局，提高土地的利用率。
必要性： 1.提高生产效率： 传统养鸡场大多采用人工喂料、清粪等方式，劳动强度大，工作效率低。改造提升后，自动化设备的应用可以实现喂料、饮水、清粪等工作的自动化，大大节省了人力和时间，提高了生产效率。2.提升产品质量：良好的鸡舍环境和科学的饲养管理能够减少鸡的疾病发生，降低药物的使用量，从而提高鸡肉和鸡蛋的品质，满足消费者对绿色、健康食品的需求。3.增强环境保护：养鸡场会产生大量的粪便和污水，如果处理不当，会对周围环境造成严重的污染。改造提升后的养鸡场可以采用先进的粪便处理和污水处理技术，实现废弃物的无害化处理和资源化利用，减少对环境的污染。4.适应市场需求：随着人们生活水平的提高和消费观念的转变，对鸡肉和鸡蛋的品质、安全性要求越来越高。养鸡场只有不断改造提升，提高产品质量和安全性，才能满足市场需求，在激烈的市场竞争中占据一席之地。大型超市、食品加工企业等对养鸡场的规模、生产标准等有较高的要求，养鸡场通过改造提升，可以扩大生产规模，提高生产标准，更好地与市场对接。5. 符合行业发展趋势： 养殖业正朝着规模化、集约化、智能化的方向发展，养鸡场的改造提升是顺应行业发展趋势的必然选择。只有不断提高自身的技术水平和管理水平，才能在行业发展中保持竞争力。 国家对养殖业的环保、防疫等方面的要求越来越严格，养鸡场必须进行改造提升，才能符合相关政策法规的要求，实现可持续发展。
第三方运营企业：西藏闽豪农业发展有限公司</t>
  </si>
  <si>
    <t>已完成尽职调查。
已制定联农带农利益联结机制。利益联结情况：已建立利益联结，建成后由第三方企业运营，采取“企业+村集体+农户”的利益联结方式运营，预计年增加村集体经济收入6余万元。
第三方运营企业：西藏闽豪农业发展有限公司</t>
  </si>
  <si>
    <t>经济效益：每年群众能够得到项目分红在6万元左右。社会效益：一是项目建成后，能够有效保障了林芝的蛋供应；二是增加脱贫户的收入来源和就业渠道，改善其生活质量，该项目建成后，将优先吸纳百巴镇强嘎村脱贫户就业，村内的脱贫户都可以前往务工，通过自己的双手致富。也能使脱贫户思想上从“要我致富”到“我要致富”转变观念。增强靠双手勤劳致富的思想。同时，可以辐射带动周边村庄农民群众思想转变。</t>
  </si>
  <si>
    <t>卡斯木村民族手工艺配套项目</t>
  </si>
  <si>
    <t>林芝镇卡斯木村</t>
  </si>
  <si>
    <t>建设内容：卡斯木氆氇加工厂现有厂房360㎡，缝纫机15个，年加工氆氇1500匹，带动卡斯木村民年增收20万元，随着民族手工艺产业的不断发展，现有设备无法满足发展需求，现需进行提升改造购置厚料机4台、平缝机2台、蒸烫一体机10台及印染纱线采购，对原有30部手工织布机进行改造升级，购买相关设计服务。
可行性：1. 丰富的手工艺资源：林芝镇卡斯木拥有悠久的手工艺传统，这些独特的技艺为配套项目提供了坚实的基础。不同民族的手工艺风格各异，具有很高的艺术价值和市场潜力，可以吸引广泛的消费者群体。2. 市场需求增长：随着人们对传统文化的重视和对个性化产品的追求，民族手工艺品的市场需求逐渐增加。旅游市场的发展也为民族手工艺品提供了广阔的销售渠道，游客对具有地方特色和民族文化内涵的手工艺品有较高的购买意愿。
3. 政策支持： 政府对民族文化产业的扶持力度不断加大，出台了一系列政策措施，鼓励和支持民族手工艺的传承与发展。相关部门可能提供资金支持、技术培训、市场推广等方面的帮助，为配套项目的实施创造良好的政策环境。4. 技术创新的可能性：现代科技的发展为民族手工艺的创新提供了新的机遇。可以将传统手工艺与现代设计、新材料、新工艺相结合，开发出更具市场竞争力的产品。互联网和电子商务的普及也为民族手工艺品的销售和推广提供了便捷的平台，扩大了市场覆盖范围。5. 人力资源优势：民族地区通常有大量的手工艺人，他们拥有精湛的技艺和丰富的经验。通过培训和组织，可以充分发挥他们的才能，为配套项目提供人力资源保障。同时，也可以吸引年轻人参与到民族手工艺的传承与发展中来，为项目注入新的活力。
必要性：1. 保护和传承民族文化：民族手工艺是民族文化的重要组成部分，实施配套项目可以有效地保护和传承这些宝贵的文化遗产。通过对手工艺的传承和发展，可以让更多的人了解和认识民族文化，增强民族自豪感和凝聚力。2. 促进经济发展：民族手工艺产业可以为当地带来经济收入，创造就业机会，促进民族地区的经济发展。3. 推动乡村振兴：在乡村地区实施民族手工艺配套项目，可以促进乡村产业振兴，提高农民收入水平。手工艺品的生产可以结合乡村旅游，打造特色乡村旅游产品，吸引游客前来观光、体验，促进乡村旅游的发展。4. 促进文化交流与融合：民族手工艺品作为文化交流的载体，可以促进不同民族之间的文化交流与融合。
运营主体：卡斯木村集体</t>
  </si>
  <si>
    <t>巴宜区文旅局</t>
  </si>
  <si>
    <t>村集体运营，无需开展尽职调查
已制定联农带农利益联结机制。利益联结情况，采取“村集体+农户”的利益联结方式运营，由村集体负责管理，农户负责生产加工，预计年带动群众增收20余万元，带动就业10人以上。</t>
  </si>
  <si>
    <t>经济效益：每年群众能够得到项目分红在20万元左右。社会效益：一是项目建成后，能够有效传承林芝的民族手工艺；二是增加脱贫户的收入来源和就业渠道，改善其生活质量，该项目建成后，将优先吸纳林芝镇卡斯木村脱贫户就业，村内的脱贫户都可以前往务工，通过自己的双手致富。也能使脱贫户思想上从“要我致富”到“我要致富”转变观念。增强靠双手勤劳致富的思想。同时，可以辐射带动周边村庄农民群众思想转变。</t>
  </si>
  <si>
    <t>强嘎村藏猪养殖场建设项目</t>
  </si>
  <si>
    <t>建设内容：在50亩的场地修建1320米围栏、对原有20000平方米基础设施进行升级改造并配套水、电、路等附属设施，建成后预计存栏2000头，出栏1800头。
可行性：林芝有着川藏铁路等重大项目机遇，畜牧业有着广阔的市场前景，为项目后期效益提供了保障；巴宜区有着较高的畜牧业技术力量使项目建设具有可靠技术支撑体系；优质的产品，巨大的市场，使项目运行具备巨大的发展空间，增加就业机会、经济收入，保障农产品供应，有助于农村经济多元化。
必要性：项目的建设是保障畜牧业供应的需要，畜牧业的消费量逐年提高，市场有保障，项目建设是促进畜牧业生产转型升级、发展规模化养殖的有效措施，项目建设能带动当地经济发展、创造就业机会。                          运营主体：巴宜区米瑞乡通麦村青岗林藏香猪养殖农牧民专业合作社</t>
  </si>
  <si>
    <t>村集体运营，无需开展尽职调查
已制定联农带农利益联结机制。利益联结情况：建成后由村集体运营，采取“村集体+农户”的利益联结方式运营，预计年增加村集体经济收入30余万元，带动周围群众就业10人以上。</t>
  </si>
  <si>
    <t>经济效益：每年群众能够得到项目分红在30万元左右。社会效益：一是项目建成后，能够稳定林芝市的畜牧业市场；二是增加脱贫户的收入来源和就业渠道，改善其生活质量，该项目建成后，将优先吸纳百巴镇强嘎村脱贫户就业，村内的脱贫户都可以前往务工，通过自己的双手致富。也能使脱贫户思想上从“要我致富”到“我要致富”转变观念。增强靠双手勤劳致富的思想。同时，可以辐射带动周边村庄农民群众思想转变。</t>
  </si>
  <si>
    <t>百巴镇嘎吉村民宿旅游建设项目</t>
  </si>
  <si>
    <t>巴宜区永久村</t>
  </si>
  <si>
    <t>建设内容：建设民宿40间，地上建筑面积2340平，地下建筑面积520平，配套管理用房325平方米，总建筑面积3185平方米，建设民宿及相关附属，包含排水、电气等。
可行性：1.旅游市场增长：林芝市作为旅游城市，随着人们生活水平的提高和对旅游的需求增加，旅游市场不断扩大，建设旅游民宿可以满足游客的住宿需求。2.特色住宿需求：游客对于特色住宿的需求日益增长，村集体建设的旅游民宿可以结合当地特色，提供不同于城市酒店的独特体验。
必要性：1.促进乡村旅游发展。旅游民宿的建设可以提升乡村旅游的接待能力和服务水平，满足游客的住宿需求，延长游客的停留时间，促进乡村旅游的发展。带动相关产业发展，如餐饮、购物、娱乐等，增加村民的就业机会和收入来源。2.提升村集体收入。村集体通过投资建设旅游民宿，可以获得民宿的经营收益，增加村集体的经济实力。同时，民宿的建设和运营也可以带动村集体其他产业的发展，实现多元化经营。
第三方运营主体：萨亟布实业有限公司</t>
  </si>
  <si>
    <t>村集体管理无需开展尽职调查
已制定联农带农利益联结机制。利益联结情况：建成后由第三企业运营，采取“企业+村集体+农户”的利益联结方式运营，预计年增加村集体经济收入70万元，带动群众就业10人以上。</t>
  </si>
  <si>
    <t>经济效益：每年通过租赁配套设施收益大概在70余万元。社会效益：项目建成后，能够增加巴宜区群众的收入来源和就业渠道，改善其生活质量，不断提高群众的幸福感和获得感</t>
  </si>
  <si>
    <t>巴宜区甲日卡村葡萄基地提升改造项目</t>
  </si>
  <si>
    <t>布久乡甲日卡村</t>
  </si>
  <si>
    <t>建设内容：对现有145亩葡萄种植园进行配套提升，修建蓄水池，引水管道铺设2000米，配套全自动控制系统、全自动施肥系统、滴管系统及相关配设施建设。
可行性：一是林芝市巴宜区有着得天独厚的区位优势和气候优势，巴宜区的气候适合葡萄生产，加之布久乡甲日卡紧邻嘎玛农场和米林农场，两大农场有着丰富的种植技术；二是目前林芝市场的葡萄大多数是从内地采购，由于运输距离远，运输成本高，同时不能满足群众对产品的新鲜度，所以在巴宜区发展葡萄种植有着广阔的市场需求。
必要性：项目建设后能够有效解决林芝群众对葡萄市场的需求，同时是促进产业结构调整，增加农民收入的需要，也是发展优质农产品生产的需要，是夯实水果产业基础的需要，是调整水果产业结构，适应水果生产发展的需要。运营主体：甲日卡村集体</t>
  </si>
  <si>
    <t xml:space="preserve">
已制定联农带农利益联结机制。利益联结情况：已建立利益联结，建成后由村集体运营，采取“村集体+农户”的利益联结方式运营，70%用于村集体分红，30%用于村集体发展储备资金。</t>
  </si>
  <si>
    <t>经济效益：目前由于葡萄属于苗期，未能产生经济效益；社会效益：一是葡萄挂果后，能够稳定林芝市的水果市场；二是增加脱贫户的收入来源和就业渠道，改善其生活质量，也能使脱贫户思想上从“要我致富”到“我要致富”转变观念。增强靠双手勤劳致富的思想。同时，可以辐射带动周边村庄农民群众思想转变。该项目建成后,每年预计产生效益40万元。</t>
  </si>
  <si>
    <t>巴宜区八一镇加乃村藏药材种植项目</t>
  </si>
  <si>
    <t>八一镇加乃村</t>
  </si>
  <si>
    <t>建设内容：大力发展藏药材种植，种植贝母70余亩，按照70%实际种植率，贝母实际种植面积为50亩。由于贝母种植技术及工艺，本项目贝母种植采用两年轮种，每年1/2用地种植贝母，即本项目每年种植贝母25亩。项目新建网围栏955米，喷灌系统1套（含机组设备、增压泵、管道、喷头等，喷头间距1.50m），对50亩土地进行土壤培肥、翻耕、捡石头及配套相关设施。
可行性：项目建设区优越的地理位置、丰富的林下种植经验为项目建设提供可能性。项目区位和交通优势显著。原有种植的成功经验，为本项目的建设运营提供了最大的保障。本项目建设符合国家有关方针、政策和法规，建设因地制宜、节约资源、保护环境，做到适用、经济、美观，符合节能、节地、节水、节材的要求。在社会需求的驱动下，相关行业不断深化供给侧改革，绿色产品、有机产品的供给逐步优化，绿色消费、体验消费需求持续增加，这些都为林下经济的发展提供了市场保障。
必要性：本项目符合国家林业和草原局《全国林下经济发展指南》（2021—2030年）、中共中央国务院《关于做好2022年全面推进乡村振兴重点工作的意见》和《林芝市国民经济和社会发展第十四个五年规划和二〇三五年远景目标纲要》的相关要求。符合统筹城乡经济社会发展的要求，调整农业结构，扩大农民就业，加快科技进步，深化农村改革，增加农业投入，强化对农业支持保护，力争实现农民收入较快增长，尽快扭转城乡居民收入差距不断扩大的趋势。
项目区为巴宜区八一镇加乃村，通过建设林下种植高效产业，建成高效产业和培训就业基地。示范带动发展高效农业和林下种植业发展，增加当地村民就业，增加收入。该产业让政府、村社、农户、企业一起联动，并形成利益联结机制，助推乡村振兴。
第三方运营企业：西藏荣源生态农业科技发展有限公司</t>
  </si>
  <si>
    <t>已完成尽职调查
已制定联农带农利益联结机制。利益联结：建成后由第三方企业运营，采取“企业+村集体+农户”的利益联结方式运营，预计年增加收入47余万元，带动当地群众就业10人以上。
第三方运营企业：西藏荣源生态农业科技发展有限公司</t>
  </si>
  <si>
    <t>经济效益：每年群众能够得到项目带动增收47万元左右。社会效益：一是能够有效解决林芝产业发展用地问题；二是项目建成后，能够增加脱贫户的收入来源和就业渠道，改善其生活质量，该项目建成后，将优先吸纳八一镇加乃村脱贫户就业，村内的脱贫户都可以前往务工，通过自己的双手致富。也能使脱贫户思想上从“要我致富”到“我要致富”转变观念。增强靠双手勤劳致富的思想。同时，可以辐射带动周边村庄农民群众思想转变。</t>
  </si>
  <si>
    <t>米瑞乡农副产品销售平台建设项目</t>
  </si>
  <si>
    <t>通麦村</t>
  </si>
  <si>
    <t>建设内容：新建农产品销售平台1栋，地上1层，建筑面积413.99平方米，并配套相关水电及附属。
可行性：目前米瑞乡有着成熟的贡布阿达抖音平台，同时巴宜区米瑞乡12个行政村有着丰富的农特产品，包括通麦青岗林藏猪、苹果、黄桃、以及丰富的绿色有机蔬菜；该项目建成后可以有效拓宽12个行政村农副产品的销售渠道，增加脱贫户和监测户是收入和就业渠道。
必要性：1. 增加农民收入。直接销售农产品可以减少中间环节，提高农产品的销售价格，增加农民的收入。通过销售中心的品牌建设和营销推广，提高农产品的附加值，进一步提升农民的经济效益。2. 促进农业产业发展。销售中心可以为农民提供市场信息和技术指导，引导农民调整种植结构，提高农产品的质量和产量。推动农业产业化经营，促进农产品的加工、储存和运输等环节的发展，延长农业产业链。3. 提升村集体实力。建设农产品销售中心可以为村集体带来经济收益，增强村集体的经济实力。村集体可以利用销售中心的收益开展农村基础设施建设、公共服务提供和扶贫帮困等工作，改善村民的生活条件。4. 保障农产品质量安全。销售中心可以对农产品进行质量检测和追溯管理，确保农产品的质量安全。提高消费者对本村农产品的信任度，树立良好的品牌形象。
第三方运营企业：巴宜区米瑞乡通麦村青岗林藏香猪养殖农牧民专业合作社</t>
  </si>
  <si>
    <t>已完成尽职调查
已制定联农带农利益联结机制。利益联结情况：建成后由第三企业运营，采取“企业+村集体+农户”的利益联结方式运营，预计年增加村集体经济收入8万元，带动群众就业2人以上。
第三方运营企业：巴宜区米瑞乡通麦村青岗林藏香猪养殖农牧民专业合作社</t>
  </si>
  <si>
    <t>经济效益：每年销售平台租金收益大概在8万元左右，同时预计可以帮助群众销售农特产品200余万元。社会效益：项目建成后，能够增加脱贫户的收入来源和就业渠道，改善其生活质量，该项目建成后，将优先吸纳米瑞乡脱贫户就业，村内的脱贫户都可以前往务工，通过自己的双手致富。也能使脱贫户思想上从“要我致富”到“我要致富”转变观念。增强靠双手勤劳致富的思想。同时，可以辐射带动周边村庄农民群众思想转变。</t>
  </si>
  <si>
    <t>巴宜区民宿建设项目</t>
  </si>
  <si>
    <t>林芝镇立定村</t>
  </si>
  <si>
    <t>建设内容：2023年援藏投资4000万元，打造立定村乡村振兴示范村，同时，立定村毗邻雅尼湿地，风景优美，适宜发展乡村民宿旅游，现拟定在村内以采购装配式民宿40间，建筑面积3000平方米，占地约5亩，并配套水电路等基础设施。
可行性：巴宜区交通便利、气候宜人、基础条件较好，有巨大的市场和发展空间，有利于发展民宿旅游等产业项目。可充分利用立定村的生态绿色资源和红色资源，重点发展生态湿地旅游业、藏式风情旅游和红色文化教育。同时结合现有村庄产业、设施基础，以乡村旅游为基础，导入多元项目，实施村庄民宿项目，丰富沿线游玩体验度。在保护展现立定村湿地景观资源和藏式民族风情,努力把立定村打造为具有红色文化特征、绿色湿地景观特色凸显的“雅尼江畔第一村”旅游品牌，为打造世界级生态文化旅游目的地添砖加瓦。
必要性：通过项目实施，可盘活立定村旅游资源，将特色产业发展与生态旅游、乡村振兴等相结合，同时能够有效带动当地群众就业，实现就地就便就业增收，推动巴宜区乡村经济发展。                                           运营主体：林芝新绎旅游开发有限公司</t>
  </si>
  <si>
    <t xml:space="preserve">
已制定联农带农利益联结机制。利益联结情况：项目建成后，由第三方企业进行运营，采取“企业+村集体+群众”的利益联结模式，预计年带动增收100万元，带动群众就业5人以上。</t>
  </si>
  <si>
    <t>经济效益：每年通过“企业+村集体+农户”的方式带动群众增收100余万元，同时，带动群众在自家门口发乡村旅游业。
社会效益：项目建成后，通过带动巴宜区群众发展乡村旅游，增加就业渠道，增加群众收入，改善其生活质量，不断提高群众的幸福感和获得感</t>
  </si>
  <si>
    <t>林芝镇真巴村娟姗奶牛到户养殖项目</t>
  </si>
  <si>
    <t>林芝镇真巴村</t>
  </si>
  <si>
    <t>建设内容：采购8-15月龄娟姗奶牛81头。到户养殖。
可行性：政策到位、政府高度重视和有关单位大力配合为项目建设提供了保障；较高的畜牧业科技力量使项目建设具有可靠技术支撑体系；优质的产品，巨大的市场，使项目运行具备巨大的发展空间
必要性：是巩固和提升畜牧产业在巴宜区畜牧业经济发展中地位的客观要求；是推动巴宜区畜牧业产业结构的战略性调整，培育新的经济增长点的需要；是巴宜区现代畜牧业发展的必然选择和客观要求</t>
  </si>
  <si>
    <t>到户项目无需尽职调查
利益联结情况：建成后到户经营，采取村“集体管理+到户经营”的利益联结方式运营，预计年增加群众收入8万元。</t>
  </si>
  <si>
    <t>经济效益：经初步估算每头犏奶牛每年能产生1000元左右的经济效益，平均每年能带动户均增收3000元左右；社会效益：项目建成后，能够增加群众的收入来源，改善其生活质量，让群众通过自己的双手致富，也能使脱贫户思想上从“要我致富”到“我要致富”转变观念，增强靠双手勤劳致富的思想。同时，可以辐射带动周边村庄农民群众思想转变，</t>
  </si>
  <si>
    <t>巴宜区布久乡嘎玛村和珠曲登村果园升级改造建设项目</t>
  </si>
  <si>
    <t>布久乡嘎玛村和珠曲登村</t>
  </si>
  <si>
    <t>建设内容：因嘎玛村和珠曲登果园缺乏避雨棚，多雨季节导致车厘子等水果裂果，为保证优果率，在珠曲登村160亩果园建设避雨棚（160亩*1.26万=201.6万元）,嘎玛村60亩果园（车厘子）建设避雨棚（60亩*1.26万=75.6万元）。
可行性：政策到位、政府高度重视和有关单位大力配合为项目建设提供了保障；优质的产品，巨大的市场，使项目运行具备巨大的发展空间
必要性：是巩固和提升果蔬产业在巴宜区经济发展中地位的客观要求；是推动巴宜区基础产业结构的战略性调整，培育新的经济增长点的需要；是巴宜区经济发展的必然选择和客观要求
第三方运营企业：西藏圣域农牧农业发展有限公司</t>
  </si>
  <si>
    <t>改造</t>
  </si>
  <si>
    <t>已完成尽职调查。
已制定联农带农利益联结机制。项目建成后，由第三方企业进行运营，采取“企业+村集体+群众”的利益联结模式，预计年带动增收10万元，带动群众就业5人以上。
第三方运营企业：西藏圣域农牧农业发展有限公司</t>
  </si>
  <si>
    <t>经济效益：每年群众能够得到项目分红在15万元左右。社会效益：一是项目建成后，能够稳定林芝市的水果市场；二是增加脱贫户的收入来源和就业渠道，改善其生活质量，该项目建成后，将优先吸纳布久乡脱贫户就业，村内的脱贫户都可以前往务工，通过自己的双手致富。也能使脱贫户思想上从“要我致富”到“我要致富”转变观念。增强靠双手勤劳致富的思想。同时，可以辐射带动周边村庄农民群众思想转变。</t>
  </si>
  <si>
    <t>林芝市巴宜区苹果冷链分选采购及品牌推广项目</t>
  </si>
  <si>
    <t>经开区</t>
  </si>
  <si>
    <t>建设内容：购置1500吨恒温冷链设备，购置配套聚氨酯保温板（含安装），4000个苹果储存铁筐（容量600斤苹果），单通道智能分选线一套。同时，加强林芝水果品牌打造，宣传推广“雅江节+水果季”“林芝红”（重点以林芝苹果为主），着力提升林芝水果产品影响力。
可行性：技术上，如今的苹果分选设备技术成熟，能够精准地按照大小、重量、颜色、糖度等多种标准分选苹果，而且自动化程度高，操作相对简单易学。经济上，虽然设备采购需要一定资金投入，但长期来看可以提高生产效率，降低人工成本，企业或果农可以通过合理的财务规划来负担。另外，市场上有多种类型的设备可供选择，能满足不同规模的分选需求，从小型农场用的简易设备到大型企业适用的自动化流水线设备都有。
必要性：品质控制方面，分选设备能够保证选出的苹果规格统一、品质一致，有助于树立品牌形象，提高产品的市场竞争力。在提高效率上，人工分选速度慢、误差大，设备分选速度快、精度高，可以在短时间内处理大量苹果，尤其是在收获季能满足及时分选的需求。同时，能降低人工劳动强度，减少因人工长时间分选导致的疲劳失误。并且随着消费者对苹果品质要求的不断提高，利用设备分选可以更好地满足市场多样化的需求，比如按照糖度分选可以为高端市场提供优质产品。
第三方运营企业：西藏上诚健康股份有限公司</t>
  </si>
  <si>
    <t>续建</t>
  </si>
  <si>
    <t>已完成尽职调查。
已制定联农带农利益联结机制。项目建成后，由第三方企业进行运营，采取“企业+村集体+群众”的利益联结模式，预计年带动增收20万元，带动群众就业5人以上
第三方运营企业：西藏上诚健康股份有限公司</t>
  </si>
  <si>
    <t>一是提高分选效率。设备分选速度远超人工，能够在短时间内处理大量苹果，比如在收获旺季，可以快速完成分选工作，避免苹果积压，保证产品能及时进入市场销售。二是提升产品质量。它能够精准地按照大小、形状、色泽、糖度等标准分选，保证上市苹果品质统一，有利于提升品牌形象。优质的品牌形象可以使产品在市场竞争中占据优势，获得更好的价格定位，从而提高整体销售收入。三是降低人工成本。减少了对大量人工进行分选作业的依赖，随着时间推移，节省下来的人工费用相当可观。而且设备分选可以减少因人工疲劳、主观判断差异等导致的误差和损耗，间接提高了经济效益。四是资源利用更合理。可以将分选出来的不同等级的苹果进行针对性的销售或加工，比如优质果用于鲜食销售，次级果用于果汁、果脯等加工，使苹果的价值得到最大程度的利用。</t>
  </si>
  <si>
    <t>娟姗奶牛繁育推广基地建设项目</t>
  </si>
  <si>
    <t>建设内容：采购：1、娟姗奶牛：养殖场现有奶牛无法满足年推广1000头犊牛要求，经核算后需外购娟姗原种成年母牛400头，本项预计费用为800万元；2、扩群奶牛配套采购：新增牛群相关配套采购包括饲草、冻精、疫苗兽药等，本项预计费用为900万元；基础设施建设：1、改扩建牛舍：原有养殖区牛舍、活动场所设施陈旧、漏雨，导致牛舍达不到环保标准，部分区域失去功能，不满足繁育推广产能需求，拟改扩建3000㎡牛舍及活动场所，新增保育设施设备、产床、犊牛舍冬季保暖设施设备，本项费用预计为380万元；2、粪污管网及污水处理站建设：按照现代化养殖标准，养殖场功能区粪污水通过管网汇聚至粪污暂存池，经干湿分离及初步处理后通过污水处理站进行处理，达到《畜禽养殖业污染物排放标准》要求排放。预计新建粪污管网2km，新建污水处理站1座（按照2500头牛日产粪水量设计），本项费用预计为815万元。                                                                                                                         可行性分析：1.产业发展和就业机会的创造：娟姗奶牛繁育推广基地的建成可以大幅增加养殖规模（预计高峰期可达2500头），可大幅提高产业收入和带动附近农牧民就业； 2.带动农牧业上下游的发展：不仅自身能够取得较好的经济效益，还能带动周边农牧业长远发展。通过辐射带动周边乡镇种植饲草，这种模式不仅促进了农业的发展，还带动增加了农民的收入；3.提高产品质量和竞争力：娟姗奶牛以其高品质的牛奶而闻名，其牛奶的乳脂率和优质乳蛋白含量高于其他品种的奶牛。可以进一步提高牛奶的品质和产能，满足高端市场需求，并间接提高下游贡布乳业公司产品市场竞争力；4.通过近几年的娟姗奶牛养殖经验积累，攻克了娟姗奶牛本土化、高原适应性等技术难题，有强有力的畜牧繁育技术团队和兽医防疫力量，能为年推广1000头犊牛任务打下坚实的技术保障和后勤保障；同时乡投公司还控股下游奶制品制造企业贡布乳业公司，也为牛奶产能增加解决销售难题；5.促进乡村振兴：娟姗奶牛繁育推广基地的建成对于促进乡村振兴具有重要意义。通过该项目的规模化养殖推广，对全区娟姗奶牛推广具有现实意义，能快速推动全区奶牛养殖和奶源提供强有力的技术保障和基础保障，同时可以带动当地经济的发展，提高居民的生活水平，实现乡村振兴的目标。
必要性分析：1.落实自治区畜牧产业布局，加快推进种业提升工程；2.项目的建设是产业稳产保供、产业融合的必然；3.该项目的实施是保证全区娟姗奶牛繁育推广的保障基地。
第三方运营企业：林芝市乡村发展投资有限责任公司</t>
  </si>
  <si>
    <t>林芝市乡村发展投资有限责任公司</t>
  </si>
  <si>
    <t>已开展尽职调查报告；已制定联农带农利益联结机制，采取“娟姗奶牛繁育推广+技术支持+上下游产业带动+带动就业”的利益联结模式。第三方运营企业：林芝市乡村发展投资有限责任公司。</t>
  </si>
  <si>
    <t>经济效益：娟姗奶牛繁育推广基地的改扩建对于提升当地畜牧业高质量发展、增加农牧民收入、壮大集体经济具有显著的效益。建设期使用周边运输合作社或个体的工程机械及劳务，联农带农对象为附近运输合作社、脱贫农牧民/监测对象预计5人；预计能为联农带农对象增收50万元。
运营期（达产期）在原有养殖规模基础上实现年推广娟姗犊牛1000头；本项目中犊牛推广年收入400万，娟姗牛奶年销售584万元，有机肥年收入144万元，项目达产期预计年收入为1120万元；运营期聘用附近农村劳动力稳定就业5人，预计每人每年增收6万元；吸纳本地大学生、养殖技术人才就业；同时为有需求农牧业养殖合作社或个体户提供奶牛养殖技术培训，提高其养殖水平。优先采购本地干草、青储饲料，带动上游饲草产业，预计能为附近农牧民或上游企业/合作社增收400万元。该项目收益中4%作为再帮扶资金(分红)，优先用于永久梦想小镇搬迁户。                                            社会效益：娟姗奶牛作为一种珍稀奶牛品种，其数量仅占全球奶牛总数的1%，但因其优质的牛奶品质，乳脂、乳蛋白含量均明显高于普通牛奶，被誉为“奶中皇后”，在全国各大市场供不应求。这一特性使得娟姗奶牛的繁育和推广对于提升乳制品的质量和市场需求具有重要意义。同时，项目建成可带动全区畜牧业的发展，也会带动上下游产业的发展。                                     生态效益分析：项目建设中，通过干湿分离工艺，干料经发酵、晾晒后返回牛圈作为卧床，提高牛群生活舒适度，干湿分离后粪清液和污水经过污水处理工艺处理后达到《畜禽养殖业污染物排放标准》的要求排放，不污染环境，同时增加湿地自然降解功能，为环保实业做出一定贡献。</t>
  </si>
  <si>
    <t>林芝市巴宜区</t>
  </si>
  <si>
    <t>百巴镇增巴村高原苹果苗木基地基础设施配套项目</t>
  </si>
  <si>
    <t>增巴村</t>
  </si>
  <si>
    <t>建设内容：建设道路硬化约1000平方米及周边基础设施提升等。
可行性、必要性：百巴镇增巴村高原苹果苗木基地为巴宜区主要的苗木供应基地，进出车辆较多，目前道路未硬化，对周边环境提升后能够更好的发展高原苗木种植，方便运输和作业。
管护机制及经费来源：由村集体负责日常管理维护，所需资金从村集体资金或产业收入中支出。</t>
  </si>
  <si>
    <t>林芝市巴宜区农业农村局</t>
  </si>
  <si>
    <t>/</t>
  </si>
  <si>
    <t>该项目实施后，能够有效改善产业基础设施，提升企业的生产生活环境。</t>
  </si>
  <si>
    <t>（二）小型公益性基础设施类</t>
  </si>
  <si>
    <t>巴宜区2025年农田灌溉水渠维修改造建设项目</t>
  </si>
  <si>
    <t>巴宜区布久乡、百巴镇等</t>
  </si>
  <si>
    <t>建设内容：巴宜区各乡镇部分村存在灌溉水渠破损严重，影响群众对耕地的正常灌溉，导致粮食产业降低，现需对现有破损水渠进行维修改造约20km，规格40cm*60cm。
可行性：巴宜区各乡镇部分村存在灌溉水渠破损严重，对现有水渠进行维修改造可避免重复用地，同时能促进农业农村经济发展，确保完成粮食生产能力的生产目标，同时群众对水渠维修期望较高，项目实施能够得到群众的大力支持。另外从 政策支持方面。国家高度重视农业发展和农村基础设施建设，有一系列政策鼓励和支持修建农田灌溉水渠。从资源利用方面。可以充分利用当地的水资源，通过科学规划和设计，能够实现水资源的高效利用，确保水渠有稳定的水源供应。
必要性：1. 满足群众需求。农业是农民群众的主要收入来源，修建农田灌溉水渠可以满足他们对稳定水源的需求，提高农作物产量和质量，增加收入。这对于改善农民生活水平、促进农村经济发展具有重要意义。2. 保障粮食安全。水是粮食生产的关键要素，充足的灌溉水源可以确保农作物在不同生长阶段得到及时的水分供应，提高粮食产量。修建农田灌溉水渠有助于保障国家粮食安全，稳定粮食市场。3. 促进农业可持续发展。合理的灌溉可以改善土壤质量，减少土地退化和荒漠化的风险。同时，通过节约用水和提高水资源利用效率，可以实现农业的可持续发展，保护生态环境。4. 增强农村抗灾能力。在干旱、洪涝等自然灾害频发的地区，农田灌溉水渠可以起到调节水流、防洪排涝的作用，增强农村的抗灾能力。在灾害发生时，能够为农民提供一定的保障，减少损失。
管护机制及经费来源：由村集体负责日常管理维护，所需资金从村集体资金或产业收入中支出。</t>
  </si>
  <si>
    <t>社会效益：能够有效改善农田基础设施，增加粮食产量，不断提升群众的幸福感和获得感。</t>
  </si>
  <si>
    <t>米瑞乡通麦村苹果基地灌溉水渠项目</t>
  </si>
  <si>
    <t>米瑞乡通麦村</t>
  </si>
  <si>
    <t>建设内容：目前存在370亩苹果灌溉难问题，严重影响果树生长，现计划新建水渠长3000米，灌溉面积370亩；
可行性：目前通麦村现有370亩苹果园灌溉困难，新建水渠3000米可有效解决果园灌溉问题，提高苹果产量。从供水方面来说，灌溉水渠能够稳定地为苹果树提供水源，保证其生长所需水分，尤其在干旱时期可避免果树缺水。从成本角度考虑，虽然建设灌溉水渠初期需要投入一定资金用于挖掘渠道及修建配套设施，但苹果园的经营是长期的，从长远看能节省大量的灌溉成本，因为水渠可以重复利用，相比频繁使用运水车灌溉更为经济。从灌溉效果来讲，灌溉水渠可以提高灌溉效率，减少水资源浪费。。
必要性：首先，保证水分供给。苹果树生长需要充足且稳定的水分，灌溉水渠能够在降水不足或不均匀时为果树提供可靠的灌溉水源，使土壤保持适宜的含水量，这对苹果的产量和品质至关重要。其次，提升灌溉效率。相比人工浇水等方式，灌溉水渠可以更高效地将水分配到果园各处。再者，适应果园规模。对于大面积的苹果园，灌溉水渠是一种经济、实用的灌溉基础设施。可以一次性覆盖较大的范围，保证整个果园的灌溉需求，有助于果园的统一管理。最后，从长远来看，修建灌溉水渠有利于果园的可持续发展。稳定的灌溉系统能够保障苹果树长期健康生长，减少因干旱等因素导致的果树受损，为果园的长期稳定经营提供坚实的基础。
管护机制及经费来源：由村集体负责日常管理维护，所需资金从果园收益资金中支出。</t>
  </si>
  <si>
    <t>社会效益：能够有效改善果园基础设施，增加水果产量，不断提升群众的幸福感和获得感。</t>
  </si>
  <si>
    <t>巴宜区2025年农村饮水维修改造项目</t>
  </si>
  <si>
    <t>涉及24个村庄</t>
  </si>
  <si>
    <t>建设内容：改造24个村庄取水口24个、引水管约19公里、蓄水池24个（每个50m³）。
可行性：目前巴宜区农村饮水虽然实现了饮水安全，但许多村供水设施老化，像供水管网破损、储水设备漏水等情况频发，导致供水不稳定、水质下降，这使得维修改造项目有迫切的需求。通过实施农村饮水维修改造项目，能够很好的解决各村群众饮水问题，确保有充足的饮水使用。
必要性：安全的饮用水是保障农村居民身体健康的重要条件。维修改造农村饮水项目可以提高饮用水的质量，减少因水质问题导致的疾病发生，提高农村居民的生活质量和健康水平。同时，也能改善农村生活条件。解决农村饮水问题可以提高农村居民的生活便利性，让他们享受到与城市居民同等的基本生活条件。这对于缩小城乡差距、促进城乡一体化发展具有重要意义。
管护机制及经费来源：由村集体负责日常管理维护，所需资金从村集体资金或村庄水费资金中支出。</t>
  </si>
  <si>
    <t>巴宜区水利局</t>
  </si>
  <si>
    <t>巴宜区2025年农村饮水提升改造项目</t>
  </si>
  <si>
    <t>涉及14个村庄</t>
  </si>
  <si>
    <t>建设内容：增加14套净化设施，改造取水口14个及配套管网约11公里等设施；
可行性：巴宜区各村虽然实现了饮水安全保障，但大多数村均是使用山间溪流直接分流至村内，未对饮水进行净化处理，通过增加净化设施后能够提升饮水质量，减少群众因饮水不达标而产生身体疾病的发生率。
必要性：安全的饮用水是保障农村居民身体健康的重要条件。维修改造农村饮水项目可以提高饮用水的质量，减少因水质问题导致的疾病发生，提高农村居民的生活质量和健康水平。同时，也能改善农村生活条件。解决农村饮水问题可以提高农村居民的生活便利性，让他们享受到与城市居民同等的基本生活条件。这对于缩小城乡差距、促进城乡一体化发展具有重要意义。
管护机制及经费来源：由村集体负责日常管理维护，所需资金从村集体资金或村庄水费资金中支出。</t>
  </si>
  <si>
    <t>社会效益：能够有效改善村庄的饮水基础设施，保证群众饮水，不断提升群众的幸福感和获得感。</t>
  </si>
  <si>
    <t>巴宜区百巴镇嘎吉村人饮提升改造项目</t>
  </si>
  <si>
    <t>百巴镇嘎吉村</t>
  </si>
  <si>
    <t>建设内容：因发生泥石流导致该村原水源地取水困难，存在夏季水质浑浊，冬季水量较小，现需对该村人饮进行提升改造，新建取水口一座，取水主管1100米，村内主管道2000米，入户支管1360米，检查井78座，硬化设施拆除恢复1000m³。
可行性：百巴镇嘎吉村因发生泥石流导致村内原水源地受损，存在夏季水质浑浊，冬季水量小的情况，为有效解决百巴镇嘎吉村（三岩搬迁村）饮水困难等问题，在嘎吉村重新选择一处水源地对饮水进行提升改造，能够改善群众饮水条件，增加群众的幸福感、获得感。
必要性：百巴镇嘎吉村饮水问题已经严重影响群众的正常生产生活，对实施人饮提升改造项目迫在眉睫，。安全的饮用水是保障农村居民身体健康的重要条件。维修改造农村饮水项目可以提高饮用水的质量，减少因水质问题导致的疾病发生，提高农村居民的生活质量和健康水平。同时，解决农村饮水问题可以提高农村居民的生活便利性，让他们享受到与城市居民同等的基本生活条件。这对于缩小城乡差距、促进城乡一体化发展具有重要意义。
管护机制及经费来源：由村集体负责日常管理维护，所需资金从村集体资金或村庄水费资金中支出。</t>
  </si>
  <si>
    <t>米瑞乡曲尼贡嘎人饮提升改造建设项目</t>
  </si>
  <si>
    <t>米瑞乡曲尼贡嘎村</t>
  </si>
  <si>
    <t>建设内容：该村目前原取水口水量减少，导致人饮用水量小无法满足村内需要，需对该村人饮提升改造，新建取水口1处，饮水改造提升5KM。
可行性：米瑞乡曲尼贡嘎村因原水源地水量减少，导致供水不稳定，无法满足村民的正常需求，对该村人饮进行提升改造有利于改善群众饮水条件，稳定供应群众生产生活用水，增加群众的幸福感、获得感。
必要性：米瑞乡曲尼贡嘎村饮水问题已影响群众的正常生产生活，使得对该村的人饮提升改造项目迫在眉睫。同时，安全的饮用水是保障农村居民身体健康的重要条件。维修改造农村饮水项目可以提高饮用水的质量，减少因水质问题导致的疾病发生，提高农村居民的生活质量和健康水平。另外，解决农村饮水问题可以提高农村居民的生活便利性，让他们享受到与城市居民同等的基本生活条件。这对于缩小城乡差距、促进城乡一体化发展具有重要意义。
管护机制及经费来源：由村集体负责日常管理维护，所需资金从村集体资金或村庄水费资金中支出。</t>
  </si>
  <si>
    <t>百巴镇牧场道路建设项目</t>
  </si>
  <si>
    <t>百巴村</t>
  </si>
  <si>
    <t>建设内容：砂石路面，长4.2公里，宽3.5米。
可行性、必要性：该路段的维修改善了群众放牧、采挖虫草的交通条件，同时有利于松赞帐篷营地、攀岩等相关旅游的发展。
管护机制及经费来源：由村集体负责日常管理维护，所需资金从村集体资金或产业收入中支出。</t>
  </si>
  <si>
    <t>百巴镇人民政府</t>
  </si>
  <si>
    <t>该项目实施后，从多维度满足社会需求，进一步改善群众放牧、采挖虫草的交通条件，同时有利于松赞帐篷营地、攀岩等相关旅游的发展。、壮大村集体经济，增加群众的收入来源。。</t>
  </si>
  <si>
    <t>（三）人居环境整治类</t>
  </si>
  <si>
    <t>林芝镇果若村人居环境整治项目</t>
  </si>
  <si>
    <t>林芝镇尼池村果若自然村</t>
  </si>
  <si>
    <t>建设内容：村容村貌提升，污水管网建设2000米，道路修复1000米，打麦场改造1000平方米，路灯30盏（维修12盏，新建18盏）。
可行性：林芝镇尼池村果若自然村地处于林芝军分区所在地和改线后的318国道途径地，对村庄人居环境进行提升有利于提高巴宜区旅游形象，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</si>
  <si>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社会效益：能够有效改善村庄的基础设施，提升群众的生产生活环境，引导群众走旅游路，吃旅游饭，不断提升群众的幸福感和获得感。</t>
  </si>
  <si>
    <t>百巴镇色贡村人居环境整治项目</t>
  </si>
  <si>
    <t>百巴镇色贡村</t>
  </si>
  <si>
    <t>建设内容：村庄风貌提升、排水沟1000米，村内道路硬化1000米、污水管道建设2000米及饮水改造提升等相关配套设施。
可行性：百巴镇色贡村位于百巴镇人民政府旁，对村庄人居环境进行提升有利于改善群众居住环境，改善群众生活饮用水，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</si>
  <si>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林芝市巴宜区八一镇加定村人居环境整治项目</t>
  </si>
  <si>
    <t>八一镇公众村加定自然村</t>
  </si>
  <si>
    <t>建设内容：村庄内污水管网1700m、接户管600m、化粪池及污水井；路面修复8800平方米、涵洞一座；路灯20盏，垃圾分类收集站3座等。
可行性：八一镇公众村加定自然村位于八一西高速入口旁，具有良好的地理优势，公众村也是巴宜区有名的旅游村，对村庄人居环境进行提升有利于提高巴宜区旅游形象，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</si>
  <si>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林芝市巴宜区林芝镇真巴村人居环境整治项目</t>
  </si>
  <si>
    <t>建设内容：基础设施提升工程包括道路改造约9200㎡，现状挡土墙加固约1600㎡，安全防护墙界面防水处理约900㎡，庭院经济种植约6200㎡，路侧排水明渠改造长度约2000m，污水管道改造长度约2000m，污水处理设备等内容。
可行性：巴宜区林芝镇真巴村位于国道318旁，紧邻巴宜区林芝镇高速路口，下辖的嘎拉村是西藏有名的桃花村，具有良好的地理位置和生态环境，通过实施人居环境整治项目能够有效提升村庄环境，有利于群众更好的发展乡村旅游，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</si>
  <si>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鲁朗镇罗布村人居环境提升项目</t>
  </si>
  <si>
    <t>鲁朗镇罗布村</t>
  </si>
  <si>
    <t>建设内容：1.改建污水管网主管约1800m(DN600),支管约1000m（DN300），及配套检查井等，并入鲁朗镇污水处理厂。2.以村民自建形式修建围墙约3500米（每米补贴300元），高1.5米。3.对罗布村村道进行改造约5000米，修建配套边沟。4.安装路灯30个。
可行性：鲁朗镇罗布村位于鲁朗国际旅游小镇旁，地理位置优越，适宜发展乡村旅游，村庄人居环境一定程度上影响了村庄发展，通过对村内人居环境提升能够提升游客村该村的整体形象，吸引更好的游客前来旅游，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</si>
  <si>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鲁朗镇人民政府</t>
  </si>
  <si>
    <t>更章乡娘萨村人居环境整治项目</t>
  </si>
  <si>
    <t>更章乡娘萨村</t>
  </si>
  <si>
    <t>建设内容：娘鲁村新建水渠2400米，萨嘎村新建水渠1950米，三岩搬迁点新建打麦场1800平方米，维修娘鲁村打麦场1900平米，维修萨嘎村打麦场1900平米，新建村道娘鲁村500米，萨嘎村500米，娘鲁村污水处理管道新建3500米。
可行性：更章乡娘萨村为巴宜区三岩搬迁与原村群众融合村，通过实施人居环境整治项目，能够有效该村村庄环境，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</si>
  <si>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林芝市巴宜区八一镇拉嘎娘村人居环境整治项目</t>
  </si>
  <si>
    <t>八一镇拉丁嘎村拉嘎娘村</t>
  </si>
  <si>
    <t>建设内容：1.道路工程：5米宽道路拓宽1537.21m，4米宽道路拓宽179.1m ，3米宽入户路拓宽380.21m，3米宽入户路拓宽52.95m；主路排水沟1537.21m；挡墙工程约1168.62米；路灯工程30盏；2.给排水改造工程，污水管道工程3414.64米，钢筋混凝土化粪池一座,给水管网约2885米，蓄水池一座40m³，道路钢管加宽1处。3.其他附属工程：村民自建围墙工程2000米（每米300元）及其他附属设施。
可行性：八一镇拉丁嘎村位于巴宜区比日山国家森林公园，是2024年中国山地自行车联赛第三站（西藏林芝）的举办地，旅游资源丰富，通过实施人居环境整治项目可提升村内环境，为该村发展乡村旅游打下坚实基础，能够吸引更多游客前来旅游，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</si>
  <si>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米瑞乡增巴村宜居宜业和美村庄建设项目</t>
  </si>
  <si>
    <t>米瑞乡增巴村</t>
  </si>
  <si>
    <t>建设内容：村内道路维修拓宽4903米、村内围墙改造963米（道路拓宽部分）、改扩建打麦场3个3368平方米、村民自建形式集中人畜分离点2968平方米、排水沟新建及维修927米，安装路灯30盏、污水管道的修复等。
可行性：米瑞乡增巴村位于改线后318国道必经之路，是米瑞乡人民政府所在地，村内环境有待提升，通过实施宜居宜业和美村庄项目，能有效改善村庄环境，为下一步发展乡村旅游打下基础，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村庄人居环境的提升改造，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</si>
  <si>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（四）宜居宜业和美村庄类</t>
  </si>
  <si>
    <t>布久乡嘎玛村宜居宜业和美村庄建设项目</t>
  </si>
  <si>
    <t>布久乡嘎玛村</t>
  </si>
  <si>
    <t>建设内容：污水管网维修40米，新建1条引水管道（长8.7km，DN160PE管，1.2Mpa）及配套，人畜分离改造1119.72㎡（原人畜分离点无分隔，围墙等，无法使用），修建公厕1座（41.83㎡）及室外排水，新建道路1834㎡，修复道路4685㎡，安装路灯30盏，打麦场维修及村内人居环境整治提升等。
可行性：布久乡嘎玛村17世纪初，是藏巴汗地方政权在今林芝县境内管理今林芝境内的地方事务中心，村内原集中人畜分离点无隔墙，无法使用，村内缺乏公厕，人居环境有待提升，通过实施宜居宜业和美村庄项目提升基础设施短板，能够改善村庄环境，提升旅游品质，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</si>
  <si>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八一镇永久村宜居宜业和美村庄建设项目</t>
  </si>
  <si>
    <t>八一镇永久村</t>
  </si>
  <si>
    <t>建设内容：新建取水口1座，蓄水池1座、沉砂池1座、铺设饮水管道4000m、新增净化消毒设施，道路维修3000平方米，污水管网维修、路灯维修30盏等。
可行性：八一镇永久村位于巴宜区高速路口旁，处于城郊结合部，村内饮水等基础设施存在短板，通过提升后能够较大的改善村庄环境，提升群众的生活品质，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</si>
  <si>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八一镇加当嘎村宜居宜业和美村庄建设项目</t>
  </si>
  <si>
    <t>八一镇加当嘎村</t>
  </si>
  <si>
    <t>建设内容：新建灌溉蓄水池1座（50m³）、沉砂池1座，新建2600米的农田灌溉水渠；新建人饮取水口1座、沉砂池1座，道路修复3000平方米等。
可行性：加当嘎村位于巴宜区城市周边，处于城郊结合部，村内人饮等基础设施存在短板，通过提升后能够较大的改善村庄环境，提升群众的生活品质，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</si>
  <si>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百巴镇连别村宜居宜业和美村庄建设项目</t>
  </si>
  <si>
    <t>百巴镇连别村</t>
  </si>
  <si>
    <t>建设内容：饮水管网维修改造2677米，闸阀井52个，污水管网维修改造2486米配套检查井、沉泥井、跌水井，涵洞59.5米，道路维修及拓宽1000米，村民自建形式新建围墙2187米（道路拓宽后围墙需移动，每米300元），新建单边排水渠77.6米，新建打麦场1000平方米。
可行性：巴宜区百巴镇连别村位于318国道旁，村内饮水、排污等基础设施存在短板，通过提升后能够较大的改善村庄环境，提升群众的生活品质，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</si>
  <si>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米瑞乡朗乃村宜居宜业和美村庄建设项目</t>
  </si>
  <si>
    <t>米瑞乡朗乃村</t>
  </si>
  <si>
    <t>建设内容：三级沉淀池，新建水渠1694米。
可行性：巴宜区米瑞乡朗乃村村内虽有污水管网，但末端无三级沉淀池，村内部分道路等存在短板，通过实施宜居宜业项目能够有效提升村内排污设施，改善村庄人居环境，同时，随着生活水平的不断提高，群众对良好居住环境的渴望愈发强烈，愿意积极配合并参与改造，比如群众主动清理自家房前屋后的杂物，参与村庄绿化活动等。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</si>
  <si>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布久乡仲果村“乡村振兴示范村”建设项目</t>
  </si>
  <si>
    <t>布久乡仲果村</t>
  </si>
  <si>
    <t>建设内容：新建道路工程1474.03平方米，原有道路面层翻新5911.37平方米，人行道路工程3358.35平方米，新建晾晒场2979.50平方米，围墙1608.52米。
可行性：布久乡仲果村村内部分道路破损，无晾晒场，围墙需提升改造，实施人居环境整治项目能够有效改善该村人居环境，提高群众生产生活质量，同时，随着生活水平的不断提高，群众对良好居住环境的渴望愈发强烈，愿意积极配合并参与改造，比如群众主动清理自家房前屋后的杂物，参与村庄绿化活动等。另外改造后的村庄能够吸引游客，发展乡村旅游、民宿等产业。
必要性：通过对该村实施宜居宜业和美村庄建设，一是提升农民生活质量，良好的人居环境是农民生活质量的重要保障。通过整治农村人居环境，可以改善农村的基础设施条件，提高农民的生活便利性。同时，干净整洁、美丽宜居的乡村环境也能让农民心情舒畅，增强他们的幸福感和获得感。二是 促进农村经济发展：优美的乡村环境可以吸引更多的人来到农村旅游、休闲、投资，促进农村一二三产业融合发展。例如，发展乡村旅游可以带动农家乐、民宿、农产品销售等产业的发展，为农民增收致富创造条件。三是 保护生态环境：农村是生态环境的重要组成部分，实施人居环境整治项目可以有效减少农村污染，保护农村生态环境。四是 推动乡村文明建设：人居环境整治不仅是物质层面的改善，也是精神层面的提升。通过开展农村人居环境整治，可以引导农民养成良好的生活习惯和文明行为，提高他们的文明素质和道德水平。
管护机制及经费来源：由村集体负责日常管理维护，所需资金从村集体资金或产业收入中支出。</t>
  </si>
  <si>
    <t>（五）贷款贴息类</t>
  </si>
  <si>
    <t>2024年扶贫贷款贴息</t>
  </si>
  <si>
    <t>建设内容：2024年扶贫贷款贴息（利差补贴）
可行性：鼓励村民自主创业，自主创收，促进增收。
必要性：增加收入，保障经济持续，扩大县域经济发展。</t>
  </si>
  <si>
    <t>社会效益：能够帮助企业减轻资金压力，有力于企业良性循环，更好发展</t>
  </si>
  <si>
    <t>（六）技能培训类</t>
  </si>
  <si>
    <t>农牧民技能培训</t>
  </si>
  <si>
    <t>建设内容：全年计划对200人次农牧民开展旅游服务、管理、建筑工人、劳动技能等培训。
可行性：1. 资源可行性。可以利用现有的教育培训机构、职业学校等资源，为农牧民技能培训提供场地和师资。 现代信息技术的发展，如在线教育平台、远程教育等，可以为农牧民提供更加便捷的学习渠道。2. 需求可行性。 随着农牧业现代化的发展，农牧民对新技能、新知识的需求日益增长。他们渴望通过培训提高自身素质，增强就业创业能力。市场对高素质农牧民的需求也在不断增加，为农牧民技能培训提供了动力。3. 实施可行性。 可以根据农牧民的实际需求和特点，制定个性化的培训方案，提高培训的针对性和实效性。采用理论教学与实践操作相结合的方式，让农牧民在实践中掌握技能，提高培。
必要性:1. 提高农牧民收入水平。 通过技能培训，农牧民可以掌握先进的农牧业生产技术和经营管理方法，提高生产效率和产品质量，增加收入。培训还可以帮助农牧民拓展就业渠道，从事非农产业，增加非农收入。2. 促进农牧业现代化发展。培养有文化、懂技术、会经营的新型农牧民，是实现农牧业现代化的关键。技能培训可以提高农牧民的科技素质和创新能力，推动农牧业产业升级。3. 推动乡村振兴战略实施。乡村振兴，人才是关键。农牧民技能培训可以为乡村振兴培养各类人才，为农村经济社会发展提供智力支持。4. 增强农牧民就业创业能力。</t>
  </si>
  <si>
    <t>社会效益：通过技能培训，能让群众掌握一技之长，提高就业本领和创业能力，拓宽就业渠道，促进就业创业，实现稳定增收。</t>
  </si>
  <si>
    <t>（七）其他类（含：农牧民新风貌、跨区域就业补助、帮扶车间补助等）</t>
  </si>
  <si>
    <t>就业创业补贴</t>
  </si>
  <si>
    <t>建设内容：为我县脱贫户、搬迁户、三类人员提供就业、创业补助。
可行性：鼓励群众创业。增加就业岗位，促进群众增收；
必要性：扩大群众创业积极性，激发群众外出务工积极性。</t>
  </si>
  <si>
    <t>社会效益：通过就业创业补贴，能够提高群众就业和创业积极性，减轻群众就业创业压力，促进就业创业，实现稳定增收。</t>
  </si>
</sst>
</file>

<file path=xl/styles.xml><?xml version="1.0" encoding="utf-8"?>
<styleSheet xmlns="http://schemas.openxmlformats.org/spreadsheetml/2006/main">
  <numFmts count="5">
    <numFmt numFmtId="176" formatCode="0_);\(0\)"/>
    <numFmt numFmtId="42" formatCode="_ &quot;￥&quot;* #,##0_ ;_ &quot;￥&quot;* \-#,##0_ ;_ &quot;￥&quot;* &quot;-&quot;_ ;_ @_ "/>
    <numFmt numFmtId="177" formatCode="_ \¥* #,##0.00_ ;_ \¥* \-#,##0.00_ ;_ \¥* &quot;-&quot;??_ ;_ @_ "/>
    <numFmt numFmtId="41" formatCode="_ * #,##0_ ;_ * \-#,##0_ ;_ * &quot;-&quot;_ ;_ @_ "/>
    <numFmt numFmtId="43" formatCode="_ * #,##0.00_ ;_ * \-#,##0.00_ ;_ * &quot;-&quot;??_ ;_ @_ "/>
  </numFmts>
  <fonts count="35">
    <font>
      <sz val="11"/>
      <name val="宋体"/>
      <charset val="134"/>
    </font>
    <font>
      <sz val="14"/>
      <name val="宋体"/>
      <charset val="134"/>
      <scheme val="minor"/>
    </font>
    <font>
      <b/>
      <sz val="12"/>
      <color rgb="FFFF0000"/>
      <name val="宋体"/>
      <charset val="134"/>
    </font>
    <font>
      <sz val="12"/>
      <name val="宋体"/>
      <charset val="134"/>
    </font>
    <font>
      <sz val="18"/>
      <name val="宋体"/>
      <charset val="134"/>
    </font>
    <font>
      <sz val="36"/>
      <name val="方正小标宋简体"/>
      <charset val="134"/>
    </font>
    <font>
      <b/>
      <sz val="14"/>
      <name val="宋体"/>
      <charset val="134"/>
      <scheme val="minor"/>
    </font>
    <font>
      <b/>
      <sz val="12"/>
      <color rgb="FFFF0000"/>
      <name val="宋体"/>
      <charset val="134"/>
      <scheme val="major"/>
    </font>
    <font>
      <sz val="10"/>
      <name val="宋体"/>
      <charset val="134"/>
    </font>
    <font>
      <sz val="9"/>
      <name val="宋体"/>
      <charset val="134"/>
    </font>
    <font>
      <b/>
      <sz val="11"/>
      <name val="宋体"/>
      <charset val="134"/>
    </font>
    <font>
      <sz val="10"/>
      <name val="Arial"/>
      <charset val="134"/>
    </font>
    <font>
      <sz val="11"/>
      <color rgb="FFFFFFFF"/>
      <name val="宋体"/>
      <charset val="134"/>
    </font>
    <font>
      <sz val="11"/>
      <color rgb="FF000000"/>
      <name val="宋体"/>
      <charset val="134"/>
    </font>
    <font>
      <sz val="11"/>
      <color rgb="FF000000"/>
      <name val="Tahoma"/>
      <charset val="134"/>
    </font>
    <font>
      <sz val="11"/>
      <color indexed="8"/>
      <name val="宋体"/>
      <charset val="134"/>
    </font>
    <font>
      <b/>
      <sz val="18"/>
      <color rgb="FF1F497D"/>
      <name val="宋体"/>
      <charset val="134"/>
    </font>
    <font>
      <i/>
      <sz val="11"/>
      <color rgb="FF7F7F7F"/>
      <name val="宋体"/>
      <charset val="134"/>
    </font>
    <font>
      <sz val="11"/>
      <color rgb="FF006100"/>
      <name val="宋体"/>
      <charset val="134"/>
    </font>
    <font>
      <sz val="11"/>
      <color rgb="FFFA7D00"/>
      <name val="宋体"/>
      <charset val="134"/>
    </font>
    <font>
      <sz val="11"/>
      <color rgb="FF9C0006"/>
      <name val="宋体"/>
      <charset val="134"/>
    </font>
    <font>
      <sz val="11"/>
      <color theme="1"/>
      <name val="宋体"/>
      <charset val="134"/>
      <scheme val="minor"/>
    </font>
    <font>
      <b/>
      <sz val="11"/>
      <color rgb="FF000000"/>
      <name val="宋体"/>
      <charset val="134"/>
    </font>
    <font>
      <sz val="11"/>
      <color rgb="FFFF0000"/>
      <name val="宋体"/>
      <charset val="134"/>
    </font>
    <font>
      <sz val="11"/>
      <color rgb="FF9C6500"/>
      <name val="宋体"/>
      <charset val="134"/>
    </font>
    <font>
      <u/>
      <sz val="11"/>
      <color rgb="FF800080"/>
      <name val="宋体"/>
      <charset val="134"/>
    </font>
    <font>
      <b/>
      <sz val="13"/>
      <color rgb="FF1F497D"/>
      <name val="宋体"/>
      <charset val="134"/>
    </font>
    <font>
      <sz val="12"/>
      <name val="Times New Roman"/>
      <charset val="134"/>
    </font>
    <font>
      <b/>
      <sz val="11"/>
      <color rgb="FF1F497D"/>
      <name val="宋体"/>
      <charset val="134"/>
    </font>
    <font>
      <b/>
      <sz val="11"/>
      <color rgb="FF3F3F3F"/>
      <name val="宋体"/>
      <charset val="134"/>
    </font>
    <font>
      <u/>
      <sz val="11"/>
      <color rgb="FF0000FF"/>
      <name val="宋体"/>
      <charset val="134"/>
    </font>
    <font>
      <b/>
      <sz val="11"/>
      <color rgb="FFFFFFFF"/>
      <name val="宋体"/>
      <charset val="134"/>
    </font>
    <font>
      <sz val="11"/>
      <color rgb="FF3F3F76"/>
      <name val="宋体"/>
      <charset val="134"/>
    </font>
    <font>
      <b/>
      <sz val="15"/>
      <color rgb="FF1F497D"/>
      <name val="宋体"/>
      <charset val="134"/>
    </font>
    <font>
      <b/>
      <sz val="11"/>
      <color rgb="FFFA7D00"/>
      <name val="宋体"/>
      <charset val="134"/>
    </font>
  </fonts>
  <fills count="34">
    <fill>
      <patternFill patternType="none"/>
    </fill>
    <fill>
      <patternFill patternType="gray125"/>
    </fill>
    <fill>
      <patternFill patternType="solid">
        <fgColor rgb="FFF79646"/>
        <bgColor indexed="64"/>
      </patternFill>
    </fill>
    <fill>
      <patternFill patternType="solid">
        <fgColor rgb="FFDBEEF3"/>
        <bgColor indexed="64"/>
      </patternFill>
    </fill>
    <fill>
      <patternFill patternType="solid">
        <fgColor rgb="FFFAC090"/>
        <bgColor indexed="64"/>
      </patternFill>
    </fill>
    <fill>
      <patternFill patternType="solid">
        <fgColor rgb="FFE5B8B7"/>
        <bgColor indexed="64"/>
      </patternFill>
    </fill>
    <fill>
      <patternFill patternType="solid">
        <fgColor rgb="FFB6DDE8"/>
        <bgColor indexed="64"/>
      </patternFill>
    </fill>
    <fill>
      <patternFill patternType="solid">
        <fgColor rgb="FF4BACC6"/>
        <bgColor indexed="64"/>
      </patternFill>
    </fill>
    <fill>
      <patternFill patternType="solid">
        <fgColor rgb="FFD7E4BC"/>
        <bgColor indexed="64"/>
      </patternFill>
    </fill>
    <fill>
      <patternFill patternType="solid">
        <fgColor rgb="FFB8CCE4"/>
        <bgColor indexed="64"/>
      </patternFill>
    </fill>
    <fill>
      <patternFill patternType="solid">
        <fgColor rgb="FFC0504D"/>
        <bgColor indexed="64"/>
      </patternFill>
    </fill>
    <fill>
      <patternFill patternType="solid">
        <fgColor rgb="FFC6EFCE"/>
        <bgColor indexed="64"/>
      </patternFill>
    </fill>
    <fill>
      <patternFill patternType="solid">
        <fgColor rgb="FFFFC7CE"/>
        <bgColor indexed="64"/>
      </patternFill>
    </fill>
    <fill>
      <patternFill patternType="solid">
        <fgColor rgb="FFFDE9D9"/>
        <bgColor indexed="64"/>
      </patternFill>
    </fill>
    <fill>
      <patternFill patternType="solid">
        <fgColor rgb="FF4F81BD"/>
        <bgColor indexed="64"/>
      </patternFill>
    </fill>
    <fill>
      <patternFill patternType="solid">
        <fgColor rgb="FFFF8080"/>
        <bgColor indexed="64"/>
      </patternFill>
    </fill>
    <fill>
      <patternFill patternType="solid">
        <fgColor rgb="FFDBE5F1"/>
        <bgColor indexed="64"/>
      </patternFill>
    </fill>
    <fill>
      <patternFill patternType="solid">
        <fgColor rgb="FF8064A2"/>
        <bgColor indexed="64"/>
      </patternFill>
    </fill>
    <fill>
      <patternFill patternType="solid">
        <fgColor rgb="FF9BBB59"/>
        <bgColor indexed="64"/>
      </patternFill>
    </fill>
    <fill>
      <patternFill patternType="solid">
        <fgColor rgb="FFFFEB9C"/>
        <bgColor indexed="64"/>
      </patternFill>
    </fill>
    <fill>
      <patternFill patternType="solid">
        <fgColor rgb="FFB2A1C7"/>
        <bgColor indexed="64"/>
      </patternFill>
    </fill>
    <fill>
      <patternFill patternType="solid">
        <fgColor rgb="FFD99593"/>
        <bgColor indexed="64"/>
      </patternFill>
    </fill>
    <fill>
      <patternFill patternType="solid">
        <fgColor rgb="FF93CDDD"/>
        <bgColor indexed="64"/>
      </patternFill>
    </fill>
    <fill>
      <patternFill patternType="solid">
        <fgColor rgb="FFE5E0EC"/>
        <bgColor indexed="64"/>
      </patternFill>
    </fill>
    <fill>
      <patternFill patternType="solid">
        <fgColor rgb="FFF2F2F2"/>
        <bgColor indexed="64"/>
      </patternFill>
    </fill>
    <fill>
      <patternFill patternType="solid">
        <fgColor rgb="FFCCC0DA"/>
        <bgColor indexed="64"/>
      </patternFill>
    </fill>
    <fill>
      <patternFill patternType="solid">
        <fgColor rgb="FFC2D69A"/>
        <bgColor indexed="64"/>
      </patternFill>
    </fill>
    <fill>
      <patternFill patternType="solid">
        <fgColor rgb="FF95B3D7"/>
        <bgColor indexed="64"/>
      </patternFill>
    </fill>
    <fill>
      <patternFill patternType="solid">
        <fgColor rgb="FFF2DBDA"/>
        <bgColor indexed="64"/>
      </patternFill>
    </fill>
    <fill>
      <patternFill patternType="solid">
        <fgColor rgb="FFFFFFCC"/>
        <bgColor indexed="64"/>
      </patternFill>
    </fill>
    <fill>
      <patternFill patternType="solid">
        <fgColor rgb="FFEAF1DD"/>
        <bgColor indexed="64"/>
      </patternFill>
    </fill>
    <fill>
      <patternFill patternType="solid">
        <fgColor rgb="FFFCD5B4"/>
        <bgColor indexed="64"/>
      </patternFill>
    </fill>
    <fill>
      <patternFill patternType="solid">
        <fgColor rgb="FFA5A5A5"/>
        <bgColor indexed="64"/>
      </patternFill>
    </fill>
    <fill>
      <patternFill patternType="solid">
        <fgColor rgb="FFFFCC9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style="thin">
        <color rgb="FF4F81BD"/>
      </top>
      <bottom style="double">
        <color rgb="FF4F81BD"/>
      </bottom>
      <diagonal/>
    </border>
    <border>
      <left/>
      <right/>
      <top/>
      <bottom style="medium">
        <color rgb="FF4F81BD"/>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rgb="FFA6BFDE"/>
      </bottom>
      <diagonal/>
    </border>
  </borders>
  <cellStyleXfs count="84">
    <xf numFmtId="0" fontId="0" fillId="0" borderId="0">
      <alignment vertical="center"/>
    </xf>
    <xf numFmtId="0" fontId="3" fillId="0" borderId="0" applyProtection="false">
      <alignment vertical="center"/>
    </xf>
    <xf numFmtId="0" fontId="3" fillId="0" borderId="0" applyProtection="false"/>
    <xf numFmtId="0" fontId="27" fillId="0" borderId="0"/>
    <xf numFmtId="0" fontId="3" fillId="0" borderId="0">
      <alignment vertical="center"/>
    </xf>
    <xf numFmtId="0" fontId="15" fillId="0" borderId="0" applyProtection="false">
      <alignment vertical="center"/>
    </xf>
    <xf numFmtId="0" fontId="8" fillId="0" borderId="0"/>
    <xf numFmtId="0" fontId="3" fillId="0" borderId="0"/>
    <xf numFmtId="0" fontId="15" fillId="0" borderId="0">
      <alignment vertical="center"/>
    </xf>
    <xf numFmtId="0" fontId="15" fillId="0" borderId="0">
      <protection locked="false"/>
    </xf>
    <xf numFmtId="0" fontId="13" fillId="0" borderId="0" applyProtection="false"/>
    <xf numFmtId="0" fontId="15" fillId="0" borderId="0" applyProtection="false">
      <alignment vertical="center"/>
    </xf>
    <xf numFmtId="0" fontId="12" fillId="20" borderId="0" applyProtection="false">
      <alignment vertical="center"/>
    </xf>
    <xf numFmtId="0" fontId="12" fillId="14" borderId="0" applyProtection="false">
      <alignment vertical="center"/>
    </xf>
    <xf numFmtId="0" fontId="11" fillId="0" borderId="0">
      <protection locked="false"/>
    </xf>
    <xf numFmtId="0" fontId="13" fillId="0" borderId="0" applyProtection="false">
      <alignment vertical="center"/>
    </xf>
    <xf numFmtId="0" fontId="24" fillId="19" borderId="0" applyProtection="false">
      <alignment vertical="center"/>
    </xf>
    <xf numFmtId="0" fontId="13" fillId="0" borderId="0">
      <alignment vertical="center"/>
    </xf>
    <xf numFmtId="0" fontId="23" fillId="0" borderId="0" applyProtection="false">
      <alignment vertical="center"/>
    </xf>
    <xf numFmtId="0" fontId="13" fillId="13" borderId="0" applyProtection="false">
      <alignment vertical="center"/>
    </xf>
    <xf numFmtId="0" fontId="15" fillId="0" borderId="0" applyProtection="false">
      <alignment vertical="center"/>
    </xf>
    <xf numFmtId="0" fontId="3" fillId="0" borderId="0">
      <alignment vertical="center"/>
    </xf>
    <xf numFmtId="0" fontId="20" fillId="12" borderId="0" applyProtection="false">
      <alignment vertical="center"/>
    </xf>
    <xf numFmtId="0" fontId="12" fillId="10" borderId="0" applyProtection="false">
      <alignment vertical="center"/>
    </xf>
    <xf numFmtId="0" fontId="13" fillId="15" borderId="0">
      <protection locked="false"/>
    </xf>
    <xf numFmtId="0" fontId="22" fillId="0" borderId="8" applyProtection="false">
      <alignment vertical="center"/>
    </xf>
    <xf numFmtId="0" fontId="12" fillId="7" borderId="0" applyProtection="false">
      <alignment vertical="center"/>
    </xf>
    <xf numFmtId="0" fontId="13" fillId="16" borderId="0" applyProtection="false">
      <alignment vertical="center"/>
    </xf>
    <xf numFmtId="0" fontId="15" fillId="0" borderId="0" applyProtection="false"/>
    <xf numFmtId="0" fontId="13" fillId="25" borderId="0" applyProtection="false">
      <alignment vertical="center"/>
    </xf>
    <xf numFmtId="0" fontId="15" fillId="0" borderId="0">
      <alignment vertical="center"/>
    </xf>
    <xf numFmtId="0" fontId="14" fillId="0" borderId="0" applyProtection="false">
      <alignment vertical="center"/>
    </xf>
    <xf numFmtId="0" fontId="28" fillId="0" borderId="0" applyProtection="false">
      <alignment vertical="center"/>
    </xf>
    <xf numFmtId="0" fontId="26" fillId="0" borderId="9" applyProtection="false">
      <alignment vertical="center"/>
    </xf>
    <xf numFmtId="9" fontId="13" fillId="0" borderId="0" applyProtection="false">
      <alignment vertical="center"/>
    </xf>
    <xf numFmtId="43" fontId="13" fillId="0" borderId="0">
      <alignment vertical="top"/>
      <protection locked="false"/>
    </xf>
    <xf numFmtId="177" fontId="13" fillId="0" borderId="0" applyProtection="false">
      <alignment vertical="center"/>
    </xf>
    <xf numFmtId="0" fontId="18" fillId="11" borderId="0" applyProtection="false">
      <alignment vertical="center"/>
    </xf>
    <xf numFmtId="0" fontId="12" fillId="26" borderId="0" applyProtection="false">
      <alignment vertical="center"/>
    </xf>
    <xf numFmtId="0" fontId="15" fillId="0" borderId="0">
      <alignment vertical="center"/>
    </xf>
    <xf numFmtId="41" fontId="13" fillId="0" borderId="0" applyProtection="false">
      <alignment vertical="center"/>
    </xf>
    <xf numFmtId="0" fontId="12" fillId="27" borderId="0" applyProtection="false">
      <alignment vertical="center"/>
    </xf>
    <xf numFmtId="0" fontId="34" fillId="24" borderId="13" applyProtection="false">
      <alignment vertical="center"/>
    </xf>
    <xf numFmtId="0" fontId="19" fillId="0" borderId="7" applyProtection="false">
      <alignment vertical="center"/>
    </xf>
    <xf numFmtId="0" fontId="13" fillId="29" borderId="11" applyProtection="false">
      <alignment vertical="center"/>
    </xf>
    <xf numFmtId="0" fontId="17" fillId="0" borderId="0" applyProtection="false">
      <alignment vertical="center"/>
    </xf>
    <xf numFmtId="42" fontId="13" fillId="0" borderId="0" applyProtection="false">
      <alignment vertical="center"/>
    </xf>
    <xf numFmtId="0" fontId="13" fillId="30" borderId="0" applyProtection="false">
      <alignment vertical="center"/>
    </xf>
    <xf numFmtId="0" fontId="3" fillId="0" borderId="0">
      <alignment vertical="center"/>
    </xf>
    <xf numFmtId="0" fontId="13" fillId="31" borderId="0" applyProtection="false">
      <alignment vertical="center"/>
    </xf>
    <xf numFmtId="0" fontId="21" fillId="0" borderId="0">
      <alignment vertical="center"/>
    </xf>
    <xf numFmtId="0" fontId="29" fillId="24" borderId="10" applyProtection="false">
      <alignment vertical="center"/>
    </xf>
    <xf numFmtId="0" fontId="30" fillId="0" borderId="0" applyProtection="false">
      <alignment vertical="center"/>
    </xf>
    <xf numFmtId="0" fontId="32" fillId="33" borderId="13" applyProtection="false">
      <alignment vertical="center"/>
    </xf>
    <xf numFmtId="0" fontId="33" fillId="0" borderId="9" applyProtection="false">
      <alignment vertical="center"/>
    </xf>
    <xf numFmtId="0" fontId="31" fillId="32" borderId="12" applyProtection="false">
      <alignment vertical="center"/>
    </xf>
    <xf numFmtId="0" fontId="13" fillId="0" borderId="0"/>
    <xf numFmtId="0" fontId="28" fillId="0" borderId="14" applyProtection="false">
      <alignment vertical="center"/>
    </xf>
    <xf numFmtId="0" fontId="25" fillId="0" borderId="0" applyProtection="false">
      <alignment vertical="center"/>
    </xf>
    <xf numFmtId="0" fontId="16" fillId="0" borderId="0" applyProtection="false">
      <alignment vertical="center"/>
    </xf>
    <xf numFmtId="0" fontId="13" fillId="28" borderId="0" applyProtection="false">
      <alignment vertical="center"/>
    </xf>
    <xf numFmtId="0" fontId="13" fillId="6" borderId="0" applyProtection="false">
      <alignment vertical="center"/>
    </xf>
    <xf numFmtId="0" fontId="13" fillId="5" borderId="0" applyProtection="false">
      <alignment vertical="center"/>
    </xf>
    <xf numFmtId="0" fontId="12" fillId="22" borderId="0" applyProtection="false">
      <alignment vertical="center"/>
    </xf>
    <xf numFmtId="0" fontId="15" fillId="0" borderId="0" applyProtection="false"/>
    <xf numFmtId="0" fontId="12" fillId="21" borderId="0" applyProtection="false">
      <alignment vertical="center"/>
    </xf>
    <xf numFmtId="0" fontId="3" fillId="0" borderId="0"/>
    <xf numFmtId="0" fontId="12" fillId="18" borderId="0" applyProtection="false">
      <alignment vertical="center"/>
    </xf>
    <xf numFmtId="0" fontId="13" fillId="8" borderId="0" applyProtection="false">
      <alignment vertical="center"/>
    </xf>
    <xf numFmtId="0" fontId="14" fillId="0" borderId="0">
      <protection locked="false"/>
    </xf>
    <xf numFmtId="0" fontId="12" fillId="4" borderId="0" applyProtection="false">
      <alignment vertical="center"/>
    </xf>
    <xf numFmtId="0" fontId="13" fillId="0" borderId="0">
      <protection locked="false"/>
    </xf>
    <xf numFmtId="0" fontId="12" fillId="17" borderId="0" applyProtection="false">
      <alignment vertical="center"/>
    </xf>
    <xf numFmtId="0" fontId="3" fillId="0" borderId="0">
      <protection locked="false"/>
    </xf>
    <xf numFmtId="0" fontId="13" fillId="23" borderId="0" applyProtection="false">
      <alignment vertical="center"/>
    </xf>
    <xf numFmtId="0" fontId="13" fillId="3" borderId="0" applyProtection="false">
      <alignment vertical="center"/>
    </xf>
    <xf numFmtId="0" fontId="12" fillId="2" borderId="0" applyProtection="false">
      <alignment vertical="center"/>
    </xf>
    <xf numFmtId="0" fontId="15" fillId="0" borderId="0" applyProtection="false">
      <alignment vertical="center"/>
    </xf>
    <xf numFmtId="0" fontId="11" fillId="0" borderId="0"/>
    <xf numFmtId="0" fontId="11" fillId="0" borderId="0" applyProtection="false"/>
    <xf numFmtId="0" fontId="15" fillId="0" borderId="0">
      <alignment vertical="center"/>
    </xf>
    <xf numFmtId="0" fontId="3" fillId="0" borderId="0">
      <alignment vertical="center"/>
    </xf>
    <xf numFmtId="0" fontId="13" fillId="9" borderId="0" applyProtection="false">
      <alignment vertical="center"/>
    </xf>
    <xf numFmtId="0" fontId="15" fillId="0" borderId="0"/>
  </cellStyleXfs>
  <cellXfs count="54">
    <xf numFmtId="0" fontId="0" fillId="0" borderId="0" xfId="0" applyAlignment="true">
      <alignment vertical="center"/>
    </xf>
    <xf numFmtId="0" fontId="0" fillId="0" borderId="0" xfId="0" applyFont="true" applyFill="true" applyAlignment="true">
      <alignment horizontal="center" vertical="center"/>
    </xf>
    <xf numFmtId="0" fontId="1" fillId="0" borderId="0" xfId="0" applyFont="true" applyFill="true" applyAlignment="true" applyProtection="true">
      <alignment horizontal="left" vertical="center" wrapText="true"/>
    </xf>
    <xf numFmtId="0" fontId="1" fillId="0" borderId="0" xfId="0" applyFont="true" applyFill="true" applyAlignment="true" applyProtection="true">
      <alignment horizontal="center" vertical="center" wrapText="true"/>
    </xf>
    <xf numFmtId="0" fontId="2" fillId="0" borderId="0" xfId="0" applyFont="true" applyFill="true" applyAlignment="true">
      <alignment horizontal="center" vertical="center"/>
    </xf>
    <xf numFmtId="0" fontId="3" fillId="0" borderId="0" xfId="0" applyFont="true" applyFill="true" applyAlignment="true">
      <alignment horizontal="center" vertical="center"/>
    </xf>
    <xf numFmtId="0" fontId="0" fillId="0" borderId="0" xfId="0" applyFill="true" applyAlignment="true">
      <alignment horizontal="center" vertical="center" wrapText="true"/>
    </xf>
    <xf numFmtId="0" fontId="4" fillId="0" borderId="0" xfId="0" applyFont="true" applyFill="true" applyAlignment="true">
      <alignment horizontal="center" vertical="center" wrapText="true"/>
    </xf>
    <xf numFmtId="0" fontId="0" fillId="0" borderId="0" xfId="0" applyFill="true" applyAlignment="true">
      <alignment horizontal="left" vertical="center" wrapText="true"/>
    </xf>
    <xf numFmtId="0" fontId="0" fillId="0" borderId="0" xfId="0" applyAlignment="true">
      <alignment horizontal="center" vertical="center" wrapText="true"/>
    </xf>
    <xf numFmtId="0" fontId="0" fillId="0" borderId="0" xfId="0" applyNumberFormat="true" applyAlignment="true">
      <alignment horizontal="center" vertical="center" wrapText="true"/>
    </xf>
    <xf numFmtId="0" fontId="0" fillId="0" borderId="0" xfId="0" applyNumberFormat="true" applyFill="true" applyAlignment="true">
      <alignment horizontal="center" vertical="center" wrapText="true"/>
    </xf>
    <xf numFmtId="0" fontId="0" fillId="0" borderId="0" xfId="0" applyFill="true" applyAlignment="true">
      <alignment horizontal="center" vertical="center"/>
    </xf>
    <xf numFmtId="0" fontId="5" fillId="0" borderId="0" xfId="71" applyNumberFormat="true" applyFont="true" applyFill="true" applyAlignment="true" applyProtection="true">
      <alignment horizontal="center" vertical="center" wrapText="true"/>
    </xf>
    <xf numFmtId="0" fontId="6" fillId="0" borderId="0" xfId="0" applyFont="true" applyFill="true" applyAlignment="true">
      <alignment horizontal="left" vertical="center" wrapText="true"/>
    </xf>
    <xf numFmtId="0" fontId="1"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0" fillId="0" borderId="3" xfId="0" applyFont="true" applyFill="true" applyBorder="true" applyAlignment="true">
      <alignment horizontal="center" vertical="center" wrapText="true"/>
    </xf>
    <xf numFmtId="0" fontId="5" fillId="0" borderId="0" xfId="71" applyNumberFormat="true" applyFont="true" applyFill="true" applyAlignment="true" applyProtection="true">
      <alignment horizontal="left" vertical="center" wrapText="true"/>
    </xf>
    <xf numFmtId="0" fontId="6" fillId="0" borderId="0" xfId="0" applyNumberFormat="true" applyFont="true" applyFill="true" applyAlignment="true">
      <alignment horizontal="left" vertical="center" wrapText="true"/>
    </xf>
    <xf numFmtId="0" fontId="6" fillId="0" borderId="4" xfId="0" applyNumberFormat="true" applyFont="true" applyFill="true" applyBorder="true" applyAlignment="true">
      <alignment horizontal="center" vertical="center" wrapText="true"/>
    </xf>
    <xf numFmtId="0" fontId="6" fillId="0" borderId="3" xfId="0" applyNumberFormat="true"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xf numFmtId="0" fontId="3" fillId="0" borderId="3" xfId="0" applyNumberFormat="true" applyFont="true" applyFill="true" applyBorder="true" applyAlignment="true">
      <alignment horizontal="center" vertical="center" wrapText="true"/>
    </xf>
    <xf numFmtId="0" fontId="9" fillId="0" borderId="3" xfId="0" applyFont="true" applyFill="true" applyBorder="true" applyAlignment="true">
      <alignment horizontal="left" vertical="center" wrapText="true"/>
    </xf>
    <xf numFmtId="0" fontId="3" fillId="0" borderId="3" xfId="0" applyFont="true" applyFill="true" applyBorder="true" applyAlignment="true">
      <alignment horizontal="left" vertical="center" wrapText="true"/>
    </xf>
    <xf numFmtId="0" fontId="0" fillId="0" borderId="3" xfId="0" applyFont="true" applyFill="true" applyBorder="true" applyAlignment="true">
      <alignment horizontal="left" vertical="center" wrapText="true"/>
    </xf>
    <xf numFmtId="0" fontId="0" fillId="0" borderId="3" xfId="0" applyNumberFormat="true" applyFont="true" applyFill="true" applyBorder="true" applyAlignment="true">
      <alignment horizontal="center" vertical="center" wrapText="true"/>
    </xf>
    <xf numFmtId="0" fontId="6" fillId="0" borderId="5" xfId="0" applyNumberFormat="true" applyFont="true" applyFill="true" applyBorder="true" applyAlignment="true">
      <alignment horizontal="center" vertical="center" wrapText="true"/>
    </xf>
    <xf numFmtId="0" fontId="6" fillId="0" borderId="6"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xf numFmtId="0" fontId="2" fillId="0" borderId="3" xfId="0" applyFont="true" applyFill="true" applyBorder="true" applyAlignment="true">
      <alignment horizontal="left" vertical="center" wrapText="true"/>
    </xf>
    <xf numFmtId="0" fontId="10" fillId="0" borderId="0" xfId="71" applyNumberFormat="true" applyFont="true" applyFill="true" applyBorder="true" applyAlignment="true" applyProtection="true">
      <alignment horizontal="center" vertical="center" wrapText="true"/>
    </xf>
    <xf numFmtId="0" fontId="10" fillId="0" borderId="0" xfId="0" applyNumberFormat="true" applyFont="true" applyFill="true" applyBorder="true" applyAlignment="true">
      <alignment horizontal="center" vertical="center" wrapText="true"/>
    </xf>
    <xf numFmtId="0" fontId="5" fillId="0" borderId="0" xfId="71" applyNumberFormat="true" applyFont="true" applyFill="true" applyBorder="true" applyAlignment="true" applyProtection="true">
      <alignment vertical="center" wrapText="true"/>
    </xf>
    <xf numFmtId="0" fontId="10" fillId="0" borderId="0" xfId="0" applyFont="true" applyFill="true" applyAlignment="true">
      <alignment horizontal="center" vertical="center" wrapText="true"/>
    </xf>
    <xf numFmtId="0" fontId="2" fillId="0" borderId="0" xfId="0" applyNumberFormat="true" applyFont="true" applyFill="true" applyAlignment="true">
      <alignment horizontal="center" vertical="center" wrapText="true"/>
    </xf>
    <xf numFmtId="0" fontId="3" fillId="0" borderId="0" xfId="0" applyNumberFormat="true" applyFont="true" applyFill="true" applyAlignment="true">
      <alignment horizontal="center" vertical="center" wrapText="true"/>
    </xf>
    <xf numFmtId="0" fontId="0" fillId="0" borderId="0" xfId="0" applyNumberFormat="true" applyFont="true" applyFill="true" applyAlignment="true">
      <alignment horizontal="center" vertical="center" wrapText="true"/>
    </xf>
    <xf numFmtId="0" fontId="10" fillId="0" borderId="0"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0" fillId="0" borderId="0" xfId="0" applyFont="true" applyFill="true" applyAlignment="true">
      <alignment horizontal="center" vertical="center" wrapText="true"/>
    </xf>
  </cellXfs>
  <cellStyles count="84">
    <cellStyle name="常规" xfId="0" builtinId="0"/>
    <cellStyle name="常规 10 5" xfId="1"/>
    <cellStyle name="常规 2 2 2 2" xfId="2"/>
    <cellStyle name="常规_重新梳理十二五项目-3-10金主任办后改建设内容" xfId="3"/>
    <cellStyle name="常规 2 2 2_“十四五”支持西藏经济社会发展规划建设项目建议方案20210309 -修改年份-A3版" xfId="4"/>
    <cellStyle name="常规 11 2" xfId="5"/>
    <cellStyle name="常规 2 3" xfId="6"/>
    <cellStyle name="常规 8" xfId="7"/>
    <cellStyle name="常规 5" xfId="8"/>
    <cellStyle name="常规 4 7" xfId="9"/>
    <cellStyle name="常规 2 2" xfId="10"/>
    <cellStyle name="常规_产业" xfId="11"/>
    <cellStyle name="60% - 强调文字颜色 4" xfId="12" builtinId="44"/>
    <cellStyle name="强调文字颜色 1" xfId="13" builtinId="29"/>
    <cellStyle name="常规_项目投入明细_8" xfId="14"/>
    <cellStyle name="常规 11" xfId="15"/>
    <cellStyle name="适中" xfId="16" builtinId="28"/>
    <cellStyle name="常规 12 3 2 2 2" xfId="17"/>
    <cellStyle name="警告文本" xfId="18" builtinId="11"/>
    <cellStyle name="20% - 强调文字颜色 6" xfId="19" builtinId="50"/>
    <cellStyle name="常规 3 2 4" xfId="20"/>
    <cellStyle name="常规 3" xfId="21"/>
    <cellStyle name="差" xfId="22" builtinId="27"/>
    <cellStyle name="强调文字颜色 2" xfId="23" builtinId="33"/>
    <cellStyle name="20% - 强调文字颜色 2 7 4 4" xfId="24"/>
    <cellStyle name="汇总" xfId="25" builtinId="25"/>
    <cellStyle name="强调文字颜色 5" xfId="26" builtinId="45"/>
    <cellStyle name="20% - 强调文字颜色 1" xfId="27" builtinId="30"/>
    <cellStyle name="常规 2 14" xfId="28"/>
    <cellStyle name="40% - 强调文字颜色 4" xfId="29" builtinId="43"/>
    <cellStyle name="常规 4" xfId="30"/>
    <cellStyle name="常规 22" xfId="31"/>
    <cellStyle name="标题 4" xfId="32" builtinId="19"/>
    <cellStyle name="标题 2" xfId="33" builtinId="17"/>
    <cellStyle name="百分比" xfId="34" builtinId="5"/>
    <cellStyle name="千位分隔" xfId="35" builtinId="3"/>
    <cellStyle name="货币" xfId="36" builtinId="4"/>
    <cellStyle name="好" xfId="37" builtinId="26"/>
    <cellStyle name="60% - 强调文字颜色 3" xfId="38" builtinId="40"/>
    <cellStyle name="常规_Sheet1" xfId="39"/>
    <cellStyle name="千位分隔[0]" xfId="40" builtinId="6"/>
    <cellStyle name="60% - 强调文字颜色 1" xfId="41" builtinId="32"/>
    <cellStyle name="计算" xfId="42" builtinId="22"/>
    <cellStyle name="链接单元格" xfId="43" builtinId="24"/>
    <cellStyle name="注释" xfId="44" builtinId="10"/>
    <cellStyle name="解释性文本" xfId="45" builtinId="53"/>
    <cellStyle name="货币[0]" xfId="46" builtinId="7"/>
    <cellStyle name="20% - 强调文字颜色 3" xfId="47" builtinId="38"/>
    <cellStyle name="常规 10" xfId="48"/>
    <cellStyle name="40% - 强调文字颜色 6" xfId="49" builtinId="51"/>
    <cellStyle name="常规 6" xfId="50"/>
    <cellStyle name="输出" xfId="51" builtinId="21"/>
    <cellStyle name="超链接" xfId="52" builtinId="8"/>
    <cellStyle name="输入" xfId="53" builtinId="20"/>
    <cellStyle name="标题 1" xfId="54" builtinId="16"/>
    <cellStyle name="检查单元格" xfId="55" builtinId="23"/>
    <cellStyle name="常规 16" xfId="56"/>
    <cellStyle name="标题 3" xfId="57" builtinId="18"/>
    <cellStyle name="已访问的超链接" xfId="58" builtinId="9"/>
    <cellStyle name="标题" xfId="59" builtinId="15"/>
    <cellStyle name="20% - 强调文字颜色 2" xfId="60" builtinId="34"/>
    <cellStyle name="40% - 强调文字颜色 5" xfId="61" builtinId="47"/>
    <cellStyle name="40% - 强调文字颜色 2" xfId="62" builtinId="35"/>
    <cellStyle name="60% - 强调文字颜色 5" xfId="63" builtinId="48"/>
    <cellStyle name="常规 2" xfId="64"/>
    <cellStyle name="60% - 强调文字颜色 2" xfId="65" builtinId="36"/>
    <cellStyle name="常规 50" xfId="66"/>
    <cellStyle name="强调文字颜色 3" xfId="67" builtinId="37"/>
    <cellStyle name="40% - 强调文字颜色 3" xfId="68" builtinId="39"/>
    <cellStyle name="常规 73" xfId="69"/>
    <cellStyle name="60% - 强调文字颜色 6" xfId="70" builtinId="52"/>
    <cellStyle name="常规 51" xfId="71"/>
    <cellStyle name="强调文字颜色 4" xfId="72" builtinId="41"/>
    <cellStyle name="常规 2 2 6" xfId="73"/>
    <cellStyle name="20% - 强调文字颜色 4" xfId="74" builtinId="42"/>
    <cellStyle name="20% - 强调文字颜色 5" xfId="75" builtinId="46"/>
    <cellStyle name="强调文字颜色 6" xfId="76" builtinId="49"/>
    <cellStyle name="常规_副本西藏自治区贫困县统筹整合使用财政涉农资金情况统计表（模版）参考表" xfId="77"/>
    <cellStyle name="常规_项目投入明细_11" xfId="78"/>
    <cellStyle name="常规_项目投入明细_10" xfId="79"/>
    <cellStyle name="常规 51 2" xfId="80"/>
    <cellStyle name="常规 2 2 2" xfId="81"/>
    <cellStyle name="40% - 强调文字颜色 1" xfId="82" builtinId="31"/>
    <cellStyle name="常规 2 11" xfId="8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A329"/>
  <sheetViews>
    <sheetView tabSelected="1" zoomScale="60" zoomScaleNormal="60" workbookViewId="0">
      <pane ySplit="1" topLeftCell="A2" activePane="bottomLeft" state="frozen"/>
      <selection/>
      <selection pane="bottomLeft" activeCell="A8" sqref="$A8:$XFD51"/>
    </sheetView>
  </sheetViews>
  <sheetFormatPr defaultColWidth="9" defaultRowHeight="22.5"/>
  <cols>
    <col min="1" max="1" width="6.59166666666667" style="6" customWidth="true"/>
    <col min="2" max="2" width="12.5" style="7" customWidth="true"/>
    <col min="3" max="3" width="16.7166666666667" style="7" customWidth="true"/>
    <col min="4" max="4" width="12.675" style="7" customWidth="true"/>
    <col min="5" max="5" width="133.958333333333" style="8" customWidth="true"/>
    <col min="6" max="6" width="10.6333333333333" style="6" customWidth="true"/>
    <col min="7" max="7" width="10.6333333333333" style="9" customWidth="true"/>
    <col min="8" max="10" width="13.6333333333333" style="10" customWidth="true"/>
    <col min="11" max="11" width="13.6333333333333" style="11" customWidth="true"/>
    <col min="12" max="12" width="12.6333333333333" style="11" customWidth="true"/>
    <col min="13" max="13" width="23.4333333333333" style="6" customWidth="true"/>
    <col min="14" max="14" width="42.3333333333333" style="8" customWidth="true"/>
    <col min="15" max="15" width="16.55" style="6" customWidth="true"/>
    <col min="16" max="16" width="13.3833333333333" style="6" customWidth="true"/>
    <col min="17" max="17" width="7.14166666666667" style="12" hidden="true" customWidth="true"/>
    <col min="18" max="18" width="11.85" style="12" hidden="true" customWidth="true"/>
    <col min="19" max="21" width="11.7833333333333" style="12" hidden="true" customWidth="true"/>
    <col min="22" max="23" width="9" style="12" hidden="true" customWidth="true"/>
    <col min="24" max="24" width="9.10833333333333" style="11" hidden="true" customWidth="true"/>
    <col min="25" max="26" width="9.10833333333333" style="11" customWidth="true"/>
    <col min="27" max="27" width="15.3083333333333" style="6" customWidth="true"/>
    <col min="28" max="28" width="7.14166666666667" style="12" customWidth="true"/>
    <col min="29" max="29" width="14.275" style="12" customWidth="true"/>
    <col min="30" max="32" width="11.7833333333333" style="12" customWidth="true"/>
    <col min="33" max="16384" width="9" style="12"/>
  </cols>
  <sheetData>
    <row r="1" s="1" customFormat="true" ht="58" customHeight="true" spans="1:27">
      <c r="A1" s="13" t="s">
        <v>0</v>
      </c>
      <c r="B1" s="13"/>
      <c r="C1" s="13"/>
      <c r="D1" s="13"/>
      <c r="E1" s="25"/>
      <c r="F1" s="13"/>
      <c r="G1" s="13"/>
      <c r="H1" s="13"/>
      <c r="I1" s="13"/>
      <c r="J1" s="13"/>
      <c r="K1" s="13"/>
      <c r="L1" s="13"/>
      <c r="M1" s="13"/>
      <c r="N1" s="25"/>
      <c r="O1" s="13"/>
      <c r="P1" s="13"/>
      <c r="X1" s="45"/>
      <c r="Y1" s="45"/>
      <c r="Z1" s="45"/>
      <c r="AA1" s="50"/>
    </row>
    <row r="2" s="2" customFormat="true" ht="36" customHeight="true" spans="1:23">
      <c r="A2" s="14" t="s">
        <v>1</v>
      </c>
      <c r="B2" s="14"/>
      <c r="C2" s="14"/>
      <c r="D2" s="14"/>
      <c r="E2" s="14"/>
      <c r="F2" s="14"/>
      <c r="G2" s="14"/>
      <c r="H2" s="26"/>
      <c r="I2" s="26"/>
      <c r="J2" s="26"/>
      <c r="K2" s="26"/>
      <c r="L2" s="26"/>
      <c r="M2" s="14"/>
      <c r="N2" s="14"/>
      <c r="O2" s="14"/>
      <c r="P2" s="14"/>
      <c r="Q2" s="1"/>
      <c r="R2" s="1"/>
      <c r="S2" s="1"/>
      <c r="T2" s="1"/>
      <c r="U2" s="1"/>
      <c r="V2" s="1"/>
      <c r="W2" s="1"/>
    </row>
    <row r="3" s="3" customFormat="true" ht="52" customHeight="true" spans="1:23">
      <c r="A3" s="15" t="s">
        <v>2</v>
      </c>
      <c r="B3" s="16" t="s">
        <v>3</v>
      </c>
      <c r="C3" s="16" t="s">
        <v>4</v>
      </c>
      <c r="D3" s="16" t="s">
        <v>5</v>
      </c>
      <c r="E3" s="16" t="s">
        <v>6</v>
      </c>
      <c r="F3" s="16" t="s">
        <v>7</v>
      </c>
      <c r="G3" s="16" t="s">
        <v>8</v>
      </c>
      <c r="H3" s="27" t="s">
        <v>9</v>
      </c>
      <c r="I3" s="36"/>
      <c r="J3" s="36"/>
      <c r="K3" s="37"/>
      <c r="L3" s="38" t="s">
        <v>10</v>
      </c>
      <c r="M3" s="40" t="s">
        <v>11</v>
      </c>
      <c r="N3" s="16" t="s">
        <v>12</v>
      </c>
      <c r="O3" s="16" t="s">
        <v>13</v>
      </c>
      <c r="P3" s="16" t="s">
        <v>14</v>
      </c>
      <c r="Q3" s="43" t="s">
        <v>15</v>
      </c>
      <c r="R3" s="44" t="s">
        <v>16</v>
      </c>
      <c r="S3" s="44" t="s">
        <v>17</v>
      </c>
      <c r="T3" s="44" t="s">
        <v>18</v>
      </c>
      <c r="U3" s="44" t="s">
        <v>19</v>
      </c>
      <c r="V3" s="46" t="s">
        <v>20</v>
      </c>
      <c r="W3" s="46" t="s">
        <v>21</v>
      </c>
    </row>
    <row r="4" s="3" customFormat="true" ht="52" customHeight="true" spans="1:23">
      <c r="A4" s="17"/>
      <c r="B4" s="18"/>
      <c r="C4" s="18"/>
      <c r="D4" s="18"/>
      <c r="E4" s="18"/>
      <c r="F4" s="18"/>
      <c r="G4" s="18"/>
      <c r="H4" s="28" t="s">
        <v>22</v>
      </c>
      <c r="I4" s="28" t="s">
        <v>23</v>
      </c>
      <c r="J4" s="28" t="s">
        <v>24</v>
      </c>
      <c r="K4" s="28" t="s">
        <v>25</v>
      </c>
      <c r="L4" s="39"/>
      <c r="M4" s="41"/>
      <c r="N4" s="18"/>
      <c r="O4" s="18"/>
      <c r="P4" s="18"/>
      <c r="Q4" s="43"/>
      <c r="R4" s="44"/>
      <c r="S4" s="44"/>
      <c r="T4" s="44"/>
      <c r="U4" s="44"/>
      <c r="V4" s="46"/>
      <c r="W4" s="46"/>
    </row>
    <row r="5" s="3" customFormat="true" ht="36" customHeight="true" spans="1:23">
      <c r="A5" s="19" t="s">
        <v>26</v>
      </c>
      <c r="B5" s="20">
        <v>1</v>
      </c>
      <c r="C5" s="20">
        <v>2</v>
      </c>
      <c r="D5" s="20">
        <v>3</v>
      </c>
      <c r="E5" s="20">
        <v>4</v>
      </c>
      <c r="F5" s="20">
        <v>5</v>
      </c>
      <c r="G5" s="20">
        <v>6</v>
      </c>
      <c r="H5" s="28">
        <v>7</v>
      </c>
      <c r="I5" s="28">
        <v>8</v>
      </c>
      <c r="J5" s="28">
        <v>9</v>
      </c>
      <c r="K5" s="28">
        <v>10</v>
      </c>
      <c r="L5" s="28">
        <v>11</v>
      </c>
      <c r="M5" s="20">
        <v>12</v>
      </c>
      <c r="N5" s="20">
        <v>13</v>
      </c>
      <c r="O5" s="20">
        <v>14</v>
      </c>
      <c r="P5" s="20">
        <v>15</v>
      </c>
      <c r="Q5" s="1"/>
      <c r="R5" s="1"/>
      <c r="S5" s="1"/>
      <c r="T5" s="1"/>
      <c r="U5" s="1"/>
      <c r="V5" s="1"/>
      <c r="W5" s="1"/>
    </row>
    <row r="6" s="4" customFormat="true" ht="36" customHeight="true" spans="1:27">
      <c r="A6" s="21" t="s">
        <v>27</v>
      </c>
      <c r="B6" s="21"/>
      <c r="C6" s="21"/>
      <c r="D6" s="21"/>
      <c r="E6" s="21">
        <f t="shared" ref="E6:L6" si="0">E7+E22+E30+E39+E46+E48+E50</f>
        <v>38</v>
      </c>
      <c r="F6" s="21"/>
      <c r="G6" s="21"/>
      <c r="H6" s="21">
        <f t="shared" si="0"/>
        <v>30364.84</v>
      </c>
      <c r="I6" s="21">
        <f t="shared" si="0"/>
        <v>29696.2</v>
      </c>
      <c r="J6" s="21">
        <f t="shared" si="0"/>
        <v>0</v>
      </c>
      <c r="K6" s="21">
        <f t="shared" si="0"/>
        <v>668.64</v>
      </c>
      <c r="L6" s="21">
        <f t="shared" si="0"/>
        <v>2710</v>
      </c>
      <c r="M6" s="21"/>
      <c r="N6" s="42"/>
      <c r="O6" s="21"/>
      <c r="P6" s="21"/>
      <c r="X6" s="47"/>
      <c r="Y6" s="47"/>
      <c r="Z6" s="47"/>
      <c r="AA6" s="51"/>
    </row>
    <row r="7" s="4" customFormat="true" ht="36" customHeight="true" spans="1:27">
      <c r="A7" s="21" t="s">
        <v>28</v>
      </c>
      <c r="B7" s="21"/>
      <c r="C7" s="21"/>
      <c r="D7" s="21"/>
      <c r="E7" s="21">
        <v>14</v>
      </c>
      <c r="F7" s="21"/>
      <c r="G7" s="21"/>
      <c r="H7" s="29">
        <f t="shared" ref="H7:L7" si="1">SUM(H8:H21)</f>
        <v>11964.2</v>
      </c>
      <c r="I7" s="29">
        <f t="shared" si="1"/>
        <v>11964.2</v>
      </c>
      <c r="J7" s="29">
        <f t="shared" si="1"/>
        <v>0</v>
      </c>
      <c r="K7" s="29">
        <f t="shared" si="1"/>
        <v>0</v>
      </c>
      <c r="L7" s="29">
        <f t="shared" si="1"/>
        <v>785</v>
      </c>
      <c r="M7" s="21"/>
      <c r="N7" s="42"/>
      <c r="O7" s="21"/>
      <c r="P7" s="21"/>
      <c r="X7" s="47"/>
      <c r="Y7" s="47"/>
      <c r="Z7" s="47"/>
      <c r="AA7" s="51"/>
    </row>
    <row r="8" s="5" customFormat="true" ht="173.25" spans="1:27">
      <c r="A8" s="22">
        <v>1</v>
      </c>
      <c r="B8" s="22" t="s">
        <v>29</v>
      </c>
      <c r="C8" s="22" t="s">
        <v>30</v>
      </c>
      <c r="D8" s="22" t="s">
        <v>29</v>
      </c>
      <c r="E8" s="30" t="s">
        <v>31</v>
      </c>
      <c r="F8" s="22" t="s">
        <v>32</v>
      </c>
      <c r="G8" s="22" t="s">
        <v>33</v>
      </c>
      <c r="H8" s="31">
        <f t="shared" ref="H8:H21" si="2">I8+J8+K8</f>
        <v>1500</v>
      </c>
      <c r="I8" s="31">
        <v>1500</v>
      </c>
      <c r="J8" s="31"/>
      <c r="K8" s="31"/>
      <c r="L8" s="31">
        <v>120</v>
      </c>
      <c r="M8" s="22" t="s">
        <v>34</v>
      </c>
      <c r="N8" s="33" t="s">
        <v>35</v>
      </c>
      <c r="O8" s="22"/>
      <c r="P8" s="22"/>
      <c r="Q8" s="5">
        <v>1</v>
      </c>
      <c r="R8" s="5">
        <v>1</v>
      </c>
      <c r="X8" s="48"/>
      <c r="Y8" s="48"/>
      <c r="Z8" s="48"/>
      <c r="AA8" s="52"/>
    </row>
    <row r="9" s="5" customFormat="true" ht="180" spans="1:27">
      <c r="A9" s="22">
        <v>2</v>
      </c>
      <c r="B9" s="22" t="s">
        <v>29</v>
      </c>
      <c r="C9" s="22" t="s">
        <v>36</v>
      </c>
      <c r="D9" s="22" t="s">
        <v>37</v>
      </c>
      <c r="E9" s="32" t="s">
        <v>38</v>
      </c>
      <c r="F9" s="22" t="s">
        <v>32</v>
      </c>
      <c r="G9" s="22" t="s">
        <v>33</v>
      </c>
      <c r="H9" s="31">
        <f t="shared" si="2"/>
        <v>200</v>
      </c>
      <c r="I9" s="31">
        <v>200</v>
      </c>
      <c r="J9" s="31"/>
      <c r="K9" s="31"/>
      <c r="L9" s="31">
        <v>0</v>
      </c>
      <c r="M9" s="22" t="s">
        <v>39</v>
      </c>
      <c r="N9" s="33" t="s">
        <v>40</v>
      </c>
      <c r="O9" s="22"/>
      <c r="P9" s="22"/>
      <c r="Q9" s="5">
        <v>1</v>
      </c>
      <c r="R9" s="5">
        <v>2</v>
      </c>
      <c r="X9" s="48"/>
      <c r="Y9" s="48"/>
      <c r="Z9" s="48"/>
      <c r="AA9" s="52"/>
    </row>
    <row r="10" s="5" customFormat="true" ht="168" spans="1:27">
      <c r="A10" s="22">
        <v>3</v>
      </c>
      <c r="B10" s="22" t="s">
        <v>29</v>
      </c>
      <c r="C10" s="22" t="s">
        <v>41</v>
      </c>
      <c r="D10" s="22" t="s">
        <v>42</v>
      </c>
      <c r="E10" s="32" t="s">
        <v>43</v>
      </c>
      <c r="F10" s="22" t="s">
        <v>32</v>
      </c>
      <c r="G10" s="22" t="s">
        <v>44</v>
      </c>
      <c r="H10" s="31">
        <f t="shared" si="2"/>
        <v>330</v>
      </c>
      <c r="I10" s="31">
        <v>330</v>
      </c>
      <c r="J10" s="31"/>
      <c r="K10" s="31"/>
      <c r="L10" s="31">
        <v>0</v>
      </c>
      <c r="M10" s="22" t="s">
        <v>45</v>
      </c>
      <c r="N10" s="33" t="s">
        <v>46</v>
      </c>
      <c r="O10" s="22"/>
      <c r="P10" s="22"/>
      <c r="Q10" s="5">
        <v>1</v>
      </c>
      <c r="R10" s="5">
        <v>3</v>
      </c>
      <c r="X10" s="48"/>
      <c r="Y10" s="48"/>
      <c r="Z10" s="48"/>
      <c r="AA10" s="52"/>
    </row>
    <row r="11" s="5" customFormat="true" ht="157.5" spans="1:27">
      <c r="A11" s="22">
        <v>4</v>
      </c>
      <c r="B11" s="22" t="s">
        <v>29</v>
      </c>
      <c r="C11" s="22" t="s">
        <v>47</v>
      </c>
      <c r="D11" s="22" t="s">
        <v>37</v>
      </c>
      <c r="E11" s="33" t="s">
        <v>48</v>
      </c>
      <c r="F11" s="22" t="s">
        <v>32</v>
      </c>
      <c r="G11" s="22" t="s">
        <v>33</v>
      </c>
      <c r="H11" s="31">
        <f t="shared" si="2"/>
        <v>1200</v>
      </c>
      <c r="I11" s="31">
        <v>1200</v>
      </c>
      <c r="J11" s="31"/>
      <c r="K11" s="31"/>
      <c r="L11" s="31">
        <v>120</v>
      </c>
      <c r="M11" s="22" t="s">
        <v>49</v>
      </c>
      <c r="N11" s="33" t="s">
        <v>50</v>
      </c>
      <c r="O11" s="22"/>
      <c r="P11" s="22"/>
      <c r="Q11" s="5">
        <v>1</v>
      </c>
      <c r="R11" s="5">
        <v>2</v>
      </c>
      <c r="X11" s="48"/>
      <c r="Y11" s="48"/>
      <c r="Z11" s="48"/>
      <c r="AA11" s="52"/>
    </row>
    <row r="12" s="5" customFormat="true" ht="157.5" spans="1:27">
      <c r="A12" s="22">
        <v>5</v>
      </c>
      <c r="B12" s="22" t="s">
        <v>29</v>
      </c>
      <c r="C12" s="22" t="s">
        <v>51</v>
      </c>
      <c r="D12" s="22" t="s">
        <v>52</v>
      </c>
      <c r="E12" s="33" t="s">
        <v>53</v>
      </c>
      <c r="F12" s="22" t="s">
        <v>32</v>
      </c>
      <c r="G12" s="22" t="s">
        <v>33</v>
      </c>
      <c r="H12" s="31">
        <f t="shared" si="2"/>
        <v>2000</v>
      </c>
      <c r="I12" s="31">
        <v>2000</v>
      </c>
      <c r="J12" s="31"/>
      <c r="K12" s="31"/>
      <c r="L12" s="31">
        <v>295</v>
      </c>
      <c r="M12" s="22" t="s">
        <v>54</v>
      </c>
      <c r="N12" s="33" t="s">
        <v>55</v>
      </c>
      <c r="O12" s="22"/>
      <c r="P12" s="22"/>
      <c r="Q12" s="5">
        <v>1</v>
      </c>
      <c r="R12" s="5">
        <v>5</v>
      </c>
      <c r="X12" s="48"/>
      <c r="Y12" s="48"/>
      <c r="Z12" s="48"/>
      <c r="AA12" s="52"/>
    </row>
    <row r="13" s="5" customFormat="true" ht="141.75" spans="1:27">
      <c r="A13" s="22">
        <v>6</v>
      </c>
      <c r="B13" s="22" t="s">
        <v>29</v>
      </c>
      <c r="C13" s="22" t="s">
        <v>56</v>
      </c>
      <c r="D13" s="22" t="s">
        <v>57</v>
      </c>
      <c r="E13" s="33" t="s">
        <v>58</v>
      </c>
      <c r="F13" s="22" t="s">
        <v>32</v>
      </c>
      <c r="G13" s="22" t="s">
        <v>33</v>
      </c>
      <c r="H13" s="31">
        <f t="shared" si="2"/>
        <v>200</v>
      </c>
      <c r="I13" s="31">
        <v>200</v>
      </c>
      <c r="J13" s="31"/>
      <c r="K13" s="31"/>
      <c r="L13" s="31">
        <v>20</v>
      </c>
      <c r="M13" s="22" t="s">
        <v>59</v>
      </c>
      <c r="N13" s="33" t="s">
        <v>60</v>
      </c>
      <c r="O13" s="22"/>
      <c r="P13" s="22"/>
      <c r="Q13" s="5">
        <v>1</v>
      </c>
      <c r="R13" s="5">
        <v>1</v>
      </c>
      <c r="X13" s="48"/>
      <c r="Y13" s="48"/>
      <c r="Z13" s="48"/>
      <c r="AA13" s="52"/>
    </row>
    <row r="14" s="5" customFormat="true" ht="189" spans="1:27">
      <c r="A14" s="22">
        <v>7</v>
      </c>
      <c r="B14" s="22" t="s">
        <v>29</v>
      </c>
      <c r="C14" s="22" t="s">
        <v>61</v>
      </c>
      <c r="D14" s="22" t="s">
        <v>62</v>
      </c>
      <c r="E14" s="34" t="s">
        <v>63</v>
      </c>
      <c r="F14" s="22" t="s">
        <v>32</v>
      </c>
      <c r="G14" s="22" t="s">
        <v>33</v>
      </c>
      <c r="H14" s="31">
        <f t="shared" si="2"/>
        <v>600</v>
      </c>
      <c r="I14" s="31">
        <v>600</v>
      </c>
      <c r="J14" s="31"/>
      <c r="K14" s="31"/>
      <c r="L14" s="31">
        <v>60</v>
      </c>
      <c r="M14" s="22" t="s">
        <v>64</v>
      </c>
      <c r="N14" s="33" t="s">
        <v>65</v>
      </c>
      <c r="O14" s="22"/>
      <c r="P14" s="22"/>
      <c r="Q14" s="5">
        <v>1</v>
      </c>
      <c r="R14" s="5">
        <v>1</v>
      </c>
      <c r="X14" s="48"/>
      <c r="Y14" s="48"/>
      <c r="Z14" s="48"/>
      <c r="AA14" s="52"/>
    </row>
    <row r="15" s="5" customFormat="true" ht="189" spans="1:27">
      <c r="A15" s="22">
        <v>8</v>
      </c>
      <c r="B15" s="22" t="s">
        <v>29</v>
      </c>
      <c r="C15" s="22" t="s">
        <v>66</v>
      </c>
      <c r="D15" s="22" t="s">
        <v>67</v>
      </c>
      <c r="E15" s="33" t="s">
        <v>68</v>
      </c>
      <c r="F15" s="22" t="s">
        <v>32</v>
      </c>
      <c r="G15" s="22" t="s">
        <v>33</v>
      </c>
      <c r="H15" s="31">
        <f t="shared" si="2"/>
        <v>220</v>
      </c>
      <c r="I15" s="31">
        <v>220</v>
      </c>
      <c r="J15" s="31"/>
      <c r="K15" s="31"/>
      <c r="L15" s="31">
        <v>22</v>
      </c>
      <c r="M15" s="22" t="s">
        <v>69</v>
      </c>
      <c r="N15" s="33" t="s">
        <v>70</v>
      </c>
      <c r="O15" s="22"/>
      <c r="P15" s="22"/>
      <c r="Q15" s="5">
        <v>1</v>
      </c>
      <c r="R15" s="5">
        <v>4</v>
      </c>
      <c r="X15" s="48"/>
      <c r="Y15" s="48"/>
      <c r="Z15" s="48"/>
      <c r="AA15" s="52"/>
    </row>
    <row r="16" s="5" customFormat="true" ht="141.75" spans="1:27">
      <c r="A16" s="22">
        <v>9</v>
      </c>
      <c r="B16" s="22" t="s">
        <v>29</v>
      </c>
      <c r="C16" s="22" t="s">
        <v>71</v>
      </c>
      <c r="D16" s="22" t="s">
        <v>72</v>
      </c>
      <c r="E16" s="33" t="s">
        <v>73</v>
      </c>
      <c r="F16" s="22" t="s">
        <v>32</v>
      </c>
      <c r="G16" s="22" t="s">
        <v>33</v>
      </c>
      <c r="H16" s="31">
        <f t="shared" si="2"/>
        <v>1200</v>
      </c>
      <c r="I16" s="31">
        <v>1200</v>
      </c>
      <c r="J16" s="31"/>
      <c r="K16" s="31"/>
      <c r="L16" s="31">
        <v>0</v>
      </c>
      <c r="M16" s="22" t="s">
        <v>74</v>
      </c>
      <c r="N16" s="33" t="s">
        <v>75</v>
      </c>
      <c r="O16" s="22"/>
      <c r="P16" s="22"/>
      <c r="Q16" s="5">
        <v>1</v>
      </c>
      <c r="R16" s="5">
        <v>5</v>
      </c>
      <c r="X16" s="48"/>
      <c r="Y16" s="48"/>
      <c r="Z16" s="48"/>
      <c r="AA16" s="52"/>
    </row>
    <row r="17" s="5" customFormat="true" ht="126" spans="1:27">
      <c r="A17" s="22">
        <v>10</v>
      </c>
      <c r="B17" s="22" t="s">
        <v>29</v>
      </c>
      <c r="C17" s="22" t="s">
        <v>76</v>
      </c>
      <c r="D17" s="22" t="s">
        <v>77</v>
      </c>
      <c r="E17" s="33" t="s">
        <v>78</v>
      </c>
      <c r="F17" s="22" t="s">
        <v>32</v>
      </c>
      <c r="G17" s="22" t="s">
        <v>33</v>
      </c>
      <c r="H17" s="31">
        <f t="shared" si="2"/>
        <v>162</v>
      </c>
      <c r="I17" s="31">
        <v>162</v>
      </c>
      <c r="J17" s="31"/>
      <c r="K17" s="31"/>
      <c r="L17" s="31">
        <v>0</v>
      </c>
      <c r="M17" s="22" t="s">
        <v>79</v>
      </c>
      <c r="N17" s="33" t="s">
        <v>80</v>
      </c>
      <c r="O17" s="22"/>
      <c r="P17" s="22"/>
      <c r="Q17" s="5">
        <v>1</v>
      </c>
      <c r="R17" s="5">
        <v>2</v>
      </c>
      <c r="X17" s="48"/>
      <c r="Y17" s="48"/>
      <c r="Z17" s="48"/>
      <c r="AA17" s="52"/>
    </row>
    <row r="18" s="5" customFormat="true" ht="157.5" spans="1:27">
      <c r="A18" s="22">
        <v>11</v>
      </c>
      <c r="B18" s="22" t="s">
        <v>29</v>
      </c>
      <c r="C18" s="22" t="s">
        <v>81</v>
      </c>
      <c r="D18" s="22" t="s">
        <v>82</v>
      </c>
      <c r="E18" s="33" t="s">
        <v>83</v>
      </c>
      <c r="F18" s="22" t="s">
        <v>84</v>
      </c>
      <c r="G18" s="22" t="s">
        <v>33</v>
      </c>
      <c r="H18" s="31">
        <f t="shared" si="2"/>
        <v>277.2</v>
      </c>
      <c r="I18" s="31">
        <v>277.2</v>
      </c>
      <c r="J18" s="31"/>
      <c r="K18" s="31"/>
      <c r="L18" s="31">
        <v>28</v>
      </c>
      <c r="M18" s="22" t="s">
        <v>85</v>
      </c>
      <c r="N18" s="33" t="s">
        <v>86</v>
      </c>
      <c r="O18" s="22"/>
      <c r="P18" s="22"/>
      <c r="Q18" s="5">
        <v>1</v>
      </c>
      <c r="R18" s="5">
        <v>1</v>
      </c>
      <c r="X18" s="48"/>
      <c r="Y18" s="48"/>
      <c r="Z18" s="48"/>
      <c r="AA18" s="52"/>
    </row>
    <row r="19" s="5" customFormat="true" ht="283.5" spans="1:27">
      <c r="A19" s="22">
        <v>12</v>
      </c>
      <c r="B19" s="22" t="s">
        <v>29</v>
      </c>
      <c r="C19" s="22" t="s">
        <v>87</v>
      </c>
      <c r="D19" s="22" t="s">
        <v>88</v>
      </c>
      <c r="E19" s="33" t="s">
        <v>89</v>
      </c>
      <c r="F19" s="22" t="s">
        <v>90</v>
      </c>
      <c r="G19" s="22" t="s">
        <v>33</v>
      </c>
      <c r="H19" s="31">
        <f t="shared" si="2"/>
        <v>980</v>
      </c>
      <c r="I19" s="31">
        <v>980</v>
      </c>
      <c r="J19" s="31"/>
      <c r="K19" s="31"/>
      <c r="L19" s="31">
        <v>0</v>
      </c>
      <c r="M19" s="22" t="s">
        <v>91</v>
      </c>
      <c r="N19" s="33" t="s">
        <v>92</v>
      </c>
      <c r="O19" s="22"/>
      <c r="P19" s="22"/>
      <c r="Q19" s="5">
        <v>1</v>
      </c>
      <c r="R19" s="5">
        <v>4</v>
      </c>
      <c r="X19" s="48"/>
      <c r="Y19" s="48"/>
      <c r="Z19" s="48"/>
      <c r="AA19" s="52"/>
    </row>
    <row r="20" s="5" customFormat="true" ht="312" spans="1:27">
      <c r="A20" s="22">
        <v>13</v>
      </c>
      <c r="B20" s="22" t="s">
        <v>29</v>
      </c>
      <c r="C20" s="22" t="s">
        <v>93</v>
      </c>
      <c r="D20" s="22" t="s">
        <v>77</v>
      </c>
      <c r="E20" s="32" t="s">
        <v>94</v>
      </c>
      <c r="F20" s="22" t="s">
        <v>32</v>
      </c>
      <c r="G20" s="22" t="s">
        <v>95</v>
      </c>
      <c r="H20" s="31">
        <f t="shared" si="2"/>
        <v>2895</v>
      </c>
      <c r="I20" s="31">
        <v>2895</v>
      </c>
      <c r="J20" s="31"/>
      <c r="K20" s="31"/>
      <c r="L20" s="31">
        <v>100</v>
      </c>
      <c r="M20" s="22" t="s">
        <v>96</v>
      </c>
      <c r="N20" s="32" t="s">
        <v>97</v>
      </c>
      <c r="O20" s="22"/>
      <c r="P20" s="22"/>
      <c r="Q20" s="5">
        <v>1</v>
      </c>
      <c r="R20" s="5">
        <v>2</v>
      </c>
      <c r="X20" s="48"/>
      <c r="Y20" s="48"/>
      <c r="Z20" s="48"/>
      <c r="AA20" s="52"/>
    </row>
    <row r="21" s="5" customFormat="true" ht="63" spans="1:27">
      <c r="A21" s="22">
        <v>14</v>
      </c>
      <c r="B21" s="22" t="s">
        <v>98</v>
      </c>
      <c r="C21" s="22" t="s">
        <v>99</v>
      </c>
      <c r="D21" s="22" t="s">
        <v>100</v>
      </c>
      <c r="E21" s="33" t="s">
        <v>101</v>
      </c>
      <c r="F21" s="22" t="s">
        <v>32</v>
      </c>
      <c r="G21" s="22" t="s">
        <v>102</v>
      </c>
      <c r="H21" s="31">
        <f t="shared" si="2"/>
        <v>200</v>
      </c>
      <c r="I21" s="31">
        <v>200</v>
      </c>
      <c r="J21" s="31"/>
      <c r="K21" s="31"/>
      <c r="L21" s="31">
        <v>20</v>
      </c>
      <c r="M21" s="22" t="s">
        <v>103</v>
      </c>
      <c r="N21" s="33" t="s">
        <v>104</v>
      </c>
      <c r="O21" s="22"/>
      <c r="P21" s="22"/>
      <c r="Q21" s="5">
        <v>1</v>
      </c>
      <c r="R21" s="5">
        <v>6</v>
      </c>
      <c r="X21" s="48"/>
      <c r="Y21" s="48"/>
      <c r="Z21" s="48"/>
      <c r="AA21" s="52"/>
    </row>
    <row r="22" s="4" customFormat="true" ht="15.75" spans="1:27">
      <c r="A22" s="23" t="s">
        <v>105</v>
      </c>
      <c r="B22" s="23"/>
      <c r="C22" s="23"/>
      <c r="D22" s="23"/>
      <c r="E22" s="21">
        <v>7</v>
      </c>
      <c r="F22" s="21"/>
      <c r="G22" s="21"/>
      <c r="H22" s="29">
        <f t="shared" ref="H22:L22" si="3">SUM(H23:H29)</f>
        <v>3370</v>
      </c>
      <c r="I22" s="29">
        <f t="shared" si="3"/>
        <v>3370</v>
      </c>
      <c r="J22" s="29">
        <f t="shared" si="3"/>
        <v>0</v>
      </c>
      <c r="K22" s="29">
        <f t="shared" si="3"/>
        <v>0</v>
      </c>
      <c r="L22" s="29">
        <f t="shared" si="3"/>
        <v>347</v>
      </c>
      <c r="M22" s="21"/>
      <c r="N22" s="42"/>
      <c r="O22" s="21"/>
      <c r="P22" s="21"/>
      <c r="X22" s="47"/>
      <c r="Y22" s="47"/>
      <c r="Z22" s="47"/>
      <c r="AA22" s="51"/>
    </row>
    <row r="23" s="5" customFormat="true" ht="160.5" spans="1:27">
      <c r="A23" s="22">
        <v>1</v>
      </c>
      <c r="B23" s="22" t="s">
        <v>29</v>
      </c>
      <c r="C23" s="22" t="s">
        <v>106</v>
      </c>
      <c r="D23" s="22" t="s">
        <v>107</v>
      </c>
      <c r="E23" s="34" t="s">
        <v>108</v>
      </c>
      <c r="F23" s="22" t="s">
        <v>32</v>
      </c>
      <c r="G23" s="22" t="s">
        <v>33</v>
      </c>
      <c r="H23" s="31">
        <f t="shared" ref="H23:H29" si="4">I23+J23+K23</f>
        <v>900</v>
      </c>
      <c r="I23" s="31">
        <v>900</v>
      </c>
      <c r="J23" s="31"/>
      <c r="K23" s="31"/>
      <c r="L23" s="31">
        <v>90</v>
      </c>
      <c r="M23" s="22" t="s">
        <v>103</v>
      </c>
      <c r="N23" s="33" t="s">
        <v>109</v>
      </c>
      <c r="O23" s="22"/>
      <c r="P23" s="22"/>
      <c r="Q23" s="5">
        <v>1</v>
      </c>
      <c r="S23" s="5">
        <v>1</v>
      </c>
      <c r="X23" s="48"/>
      <c r="Y23" s="48"/>
      <c r="Z23" s="48"/>
      <c r="AA23" s="52"/>
    </row>
    <row r="24" s="5" customFormat="true" ht="173.25" spans="1:27">
      <c r="A24" s="22">
        <v>2</v>
      </c>
      <c r="B24" s="22" t="s">
        <v>29</v>
      </c>
      <c r="C24" s="22" t="s">
        <v>110</v>
      </c>
      <c r="D24" s="22" t="s">
        <v>111</v>
      </c>
      <c r="E24" s="33" t="s">
        <v>112</v>
      </c>
      <c r="F24" s="22" t="s">
        <v>32</v>
      </c>
      <c r="G24" s="22" t="s">
        <v>33</v>
      </c>
      <c r="H24" s="31">
        <f t="shared" si="4"/>
        <v>200</v>
      </c>
      <c r="I24" s="31">
        <v>200</v>
      </c>
      <c r="J24" s="31"/>
      <c r="K24" s="31"/>
      <c r="L24" s="31">
        <v>20</v>
      </c>
      <c r="M24" s="22" t="s">
        <v>103</v>
      </c>
      <c r="N24" s="33" t="s">
        <v>113</v>
      </c>
      <c r="O24" s="22"/>
      <c r="P24" s="22"/>
      <c r="Q24" s="5">
        <v>1</v>
      </c>
      <c r="S24" s="5">
        <v>1</v>
      </c>
      <c r="X24" s="48"/>
      <c r="Y24" s="48"/>
      <c r="Z24" s="48"/>
      <c r="AA24" s="52"/>
    </row>
    <row r="25" s="5" customFormat="true" ht="110.25" spans="1:27">
      <c r="A25" s="22">
        <v>3</v>
      </c>
      <c r="B25" s="22" t="s">
        <v>29</v>
      </c>
      <c r="C25" s="22" t="s">
        <v>114</v>
      </c>
      <c r="D25" s="22" t="s">
        <v>115</v>
      </c>
      <c r="E25" s="33" t="s">
        <v>116</v>
      </c>
      <c r="F25" s="22" t="s">
        <v>32</v>
      </c>
      <c r="G25" s="22" t="s">
        <v>117</v>
      </c>
      <c r="H25" s="31">
        <f t="shared" si="4"/>
        <v>480</v>
      </c>
      <c r="I25" s="31">
        <v>480</v>
      </c>
      <c r="J25" s="31"/>
      <c r="K25" s="31"/>
      <c r="L25" s="31">
        <v>48</v>
      </c>
      <c r="M25" s="22" t="s">
        <v>103</v>
      </c>
      <c r="N25" s="33" t="s">
        <v>109</v>
      </c>
      <c r="O25" s="22"/>
      <c r="P25" s="22"/>
      <c r="Q25" s="5">
        <v>1</v>
      </c>
      <c r="S25" s="5">
        <v>1</v>
      </c>
      <c r="X25" s="48"/>
      <c r="Y25" s="48"/>
      <c r="Z25" s="48"/>
      <c r="AA25" s="52"/>
    </row>
    <row r="26" s="5" customFormat="true" ht="110.25" spans="1:27">
      <c r="A26" s="22">
        <v>4</v>
      </c>
      <c r="B26" s="22" t="s">
        <v>29</v>
      </c>
      <c r="C26" s="22" t="s">
        <v>118</v>
      </c>
      <c r="D26" s="22" t="s">
        <v>119</v>
      </c>
      <c r="E26" s="33" t="s">
        <v>120</v>
      </c>
      <c r="F26" s="22" t="s">
        <v>32</v>
      </c>
      <c r="G26" s="22" t="s">
        <v>117</v>
      </c>
      <c r="H26" s="31">
        <f t="shared" si="4"/>
        <v>560</v>
      </c>
      <c r="I26" s="31">
        <v>560</v>
      </c>
      <c r="J26" s="31"/>
      <c r="K26" s="31"/>
      <c r="L26" s="31">
        <v>56</v>
      </c>
      <c r="M26" s="22" t="s">
        <v>103</v>
      </c>
      <c r="N26" s="33" t="s">
        <v>121</v>
      </c>
      <c r="O26" s="22"/>
      <c r="P26" s="22"/>
      <c r="Q26" s="5">
        <v>1</v>
      </c>
      <c r="S26" s="5">
        <v>1</v>
      </c>
      <c r="X26" s="48"/>
      <c r="Y26" s="48"/>
      <c r="Z26" s="48"/>
      <c r="AA26" s="52"/>
    </row>
    <row r="27" s="5" customFormat="true" ht="126" spans="1:27">
      <c r="A27" s="22">
        <v>5</v>
      </c>
      <c r="B27" s="22" t="s">
        <v>29</v>
      </c>
      <c r="C27" s="22" t="s">
        <v>122</v>
      </c>
      <c r="D27" s="22" t="s">
        <v>123</v>
      </c>
      <c r="E27" s="33" t="s">
        <v>124</v>
      </c>
      <c r="F27" s="22" t="s">
        <v>32</v>
      </c>
      <c r="G27" s="22" t="s">
        <v>117</v>
      </c>
      <c r="H27" s="31">
        <f t="shared" si="4"/>
        <v>600</v>
      </c>
      <c r="I27" s="31">
        <v>600</v>
      </c>
      <c r="J27" s="31"/>
      <c r="K27" s="31"/>
      <c r="L27" s="31">
        <v>60</v>
      </c>
      <c r="M27" s="22" t="s">
        <v>103</v>
      </c>
      <c r="N27" s="33" t="s">
        <v>121</v>
      </c>
      <c r="O27" s="22"/>
      <c r="P27" s="22"/>
      <c r="Q27" s="5">
        <v>1</v>
      </c>
      <c r="S27" s="5">
        <v>1</v>
      </c>
      <c r="X27" s="48"/>
      <c r="Y27" s="48"/>
      <c r="Z27" s="48"/>
      <c r="AA27" s="52"/>
    </row>
    <row r="28" s="5" customFormat="true" ht="126" spans="1:27">
      <c r="A28" s="22">
        <v>6</v>
      </c>
      <c r="B28" s="22" t="s">
        <v>29</v>
      </c>
      <c r="C28" s="22" t="s">
        <v>125</v>
      </c>
      <c r="D28" s="22" t="s">
        <v>126</v>
      </c>
      <c r="E28" s="33" t="s">
        <v>127</v>
      </c>
      <c r="F28" s="22" t="s">
        <v>32</v>
      </c>
      <c r="G28" s="22" t="s">
        <v>117</v>
      </c>
      <c r="H28" s="31">
        <f t="shared" si="4"/>
        <v>530</v>
      </c>
      <c r="I28" s="31">
        <v>530</v>
      </c>
      <c r="J28" s="31"/>
      <c r="K28" s="31"/>
      <c r="L28" s="31">
        <v>53</v>
      </c>
      <c r="M28" s="22" t="s">
        <v>103</v>
      </c>
      <c r="N28" s="33" t="s">
        <v>121</v>
      </c>
      <c r="O28" s="22"/>
      <c r="P28" s="22"/>
      <c r="Q28" s="5">
        <v>1</v>
      </c>
      <c r="S28" s="5">
        <v>1</v>
      </c>
      <c r="X28" s="48"/>
      <c r="Y28" s="48"/>
      <c r="Z28" s="48"/>
      <c r="AA28" s="52"/>
    </row>
    <row r="29" s="5" customFormat="true" ht="78.75" spans="1:27">
      <c r="A29" s="22">
        <v>7</v>
      </c>
      <c r="B29" s="22" t="s">
        <v>98</v>
      </c>
      <c r="C29" s="22" t="s">
        <v>128</v>
      </c>
      <c r="D29" s="22" t="s">
        <v>129</v>
      </c>
      <c r="E29" s="33" t="s">
        <v>130</v>
      </c>
      <c r="F29" s="22" t="s">
        <v>32</v>
      </c>
      <c r="G29" s="22" t="s">
        <v>131</v>
      </c>
      <c r="H29" s="31">
        <f t="shared" si="4"/>
        <v>100</v>
      </c>
      <c r="I29" s="31">
        <v>100</v>
      </c>
      <c r="J29" s="31"/>
      <c r="K29" s="31"/>
      <c r="L29" s="31">
        <v>20</v>
      </c>
      <c r="M29" s="22" t="s">
        <v>103</v>
      </c>
      <c r="N29" s="33" t="s">
        <v>132</v>
      </c>
      <c r="O29" s="22"/>
      <c r="P29" s="22"/>
      <c r="Q29" s="5">
        <v>1</v>
      </c>
      <c r="S29" s="5">
        <v>3</v>
      </c>
      <c r="X29" s="48"/>
      <c r="Y29" s="48"/>
      <c r="Z29" s="48"/>
      <c r="AA29" s="52"/>
    </row>
    <row r="30" s="4" customFormat="true" ht="15.75" spans="1:27">
      <c r="A30" s="23" t="s">
        <v>133</v>
      </c>
      <c r="B30" s="23"/>
      <c r="C30" s="23"/>
      <c r="D30" s="23"/>
      <c r="E30" s="21">
        <v>8</v>
      </c>
      <c r="F30" s="21"/>
      <c r="G30" s="21"/>
      <c r="H30" s="29">
        <f t="shared" ref="H30:L30" si="5">SUM(H31:H38)</f>
        <v>9780</v>
      </c>
      <c r="I30" s="29">
        <f t="shared" si="5"/>
        <v>9780</v>
      </c>
      <c r="J30" s="29">
        <f t="shared" si="5"/>
        <v>0</v>
      </c>
      <c r="K30" s="29">
        <f t="shared" si="5"/>
        <v>0</v>
      </c>
      <c r="L30" s="29">
        <f t="shared" si="5"/>
        <v>998</v>
      </c>
      <c r="M30" s="21"/>
      <c r="N30" s="42"/>
      <c r="O30" s="21"/>
      <c r="P30" s="21"/>
      <c r="X30" s="47"/>
      <c r="Y30" s="47"/>
      <c r="Z30" s="47"/>
      <c r="AA30" s="51"/>
    </row>
    <row r="31" s="5" customFormat="true" ht="158.25" spans="1:27">
      <c r="A31" s="22">
        <v>1</v>
      </c>
      <c r="B31" s="22" t="s">
        <v>29</v>
      </c>
      <c r="C31" s="22" t="s">
        <v>134</v>
      </c>
      <c r="D31" s="22" t="s">
        <v>135</v>
      </c>
      <c r="E31" s="34" t="s">
        <v>136</v>
      </c>
      <c r="F31" s="22" t="s">
        <v>32</v>
      </c>
      <c r="G31" s="22" t="s">
        <v>33</v>
      </c>
      <c r="H31" s="31">
        <f t="shared" ref="H31:H38" si="6">I31+J31+K31</f>
        <v>530</v>
      </c>
      <c r="I31" s="31">
        <v>530</v>
      </c>
      <c r="J31" s="31"/>
      <c r="K31" s="31"/>
      <c r="L31" s="31">
        <v>53</v>
      </c>
      <c r="M31" s="22" t="s">
        <v>103</v>
      </c>
      <c r="N31" s="33" t="s">
        <v>137</v>
      </c>
      <c r="O31" s="22"/>
      <c r="P31" s="22"/>
      <c r="Q31" s="5">
        <v>1</v>
      </c>
      <c r="U31" s="5">
        <v>4</v>
      </c>
      <c r="X31" s="48"/>
      <c r="Y31" s="48"/>
      <c r="Z31" s="48"/>
      <c r="AA31" s="52"/>
    </row>
    <row r="32" s="5" customFormat="true" ht="158.25" spans="1:27">
      <c r="A32" s="22">
        <v>2</v>
      </c>
      <c r="B32" s="22" t="s">
        <v>29</v>
      </c>
      <c r="C32" s="22" t="s">
        <v>138</v>
      </c>
      <c r="D32" s="22" t="s">
        <v>139</v>
      </c>
      <c r="E32" s="34" t="s">
        <v>140</v>
      </c>
      <c r="F32" s="22" t="s">
        <v>32</v>
      </c>
      <c r="G32" s="22" t="s">
        <v>33</v>
      </c>
      <c r="H32" s="31">
        <f t="shared" si="6"/>
        <v>800</v>
      </c>
      <c r="I32" s="31">
        <v>800</v>
      </c>
      <c r="J32" s="31"/>
      <c r="K32" s="31"/>
      <c r="L32" s="31">
        <v>80</v>
      </c>
      <c r="M32" s="22" t="s">
        <v>103</v>
      </c>
      <c r="N32" s="33" t="s">
        <v>137</v>
      </c>
      <c r="O32" s="22"/>
      <c r="P32" s="22"/>
      <c r="Q32" s="5">
        <v>1</v>
      </c>
      <c r="U32" s="5">
        <v>4</v>
      </c>
      <c r="X32" s="48"/>
      <c r="Y32" s="48"/>
      <c r="Z32" s="48"/>
      <c r="AA32" s="52"/>
    </row>
    <row r="33" s="5" customFormat="true" ht="158.25" spans="1:27">
      <c r="A33" s="22">
        <v>3</v>
      </c>
      <c r="B33" s="22" t="s">
        <v>29</v>
      </c>
      <c r="C33" s="22" t="s">
        <v>141</v>
      </c>
      <c r="D33" s="22" t="s">
        <v>142</v>
      </c>
      <c r="E33" s="34" t="s">
        <v>143</v>
      </c>
      <c r="F33" s="22" t="s">
        <v>32</v>
      </c>
      <c r="G33" s="22" t="s">
        <v>33</v>
      </c>
      <c r="H33" s="31">
        <f t="shared" si="6"/>
        <v>650</v>
      </c>
      <c r="I33" s="31">
        <v>650</v>
      </c>
      <c r="J33" s="31"/>
      <c r="K33" s="31"/>
      <c r="L33" s="31">
        <v>65</v>
      </c>
      <c r="M33" s="22" t="s">
        <v>103</v>
      </c>
      <c r="N33" s="33" t="s">
        <v>137</v>
      </c>
      <c r="O33" s="22"/>
      <c r="P33" s="22"/>
      <c r="Q33" s="5">
        <v>1</v>
      </c>
      <c r="U33" s="5">
        <v>4</v>
      </c>
      <c r="X33" s="48"/>
      <c r="Y33" s="48"/>
      <c r="Z33" s="48"/>
      <c r="AA33" s="52"/>
    </row>
    <row r="34" s="5" customFormat="true" ht="172.5" spans="1:27">
      <c r="A34" s="22">
        <v>4</v>
      </c>
      <c r="B34" s="22" t="s">
        <v>29</v>
      </c>
      <c r="C34" s="22" t="s">
        <v>144</v>
      </c>
      <c r="D34" s="22" t="s">
        <v>77</v>
      </c>
      <c r="E34" s="34" t="s">
        <v>145</v>
      </c>
      <c r="F34" s="22" t="s">
        <v>32</v>
      </c>
      <c r="G34" s="22" t="s">
        <v>33</v>
      </c>
      <c r="H34" s="31">
        <f t="shared" si="6"/>
        <v>1600</v>
      </c>
      <c r="I34" s="31">
        <v>1600</v>
      </c>
      <c r="J34" s="31">
        <v>0</v>
      </c>
      <c r="K34" s="31">
        <v>0</v>
      </c>
      <c r="L34" s="31">
        <v>160</v>
      </c>
      <c r="M34" s="22" t="s">
        <v>103</v>
      </c>
      <c r="N34" s="33" t="s">
        <v>137</v>
      </c>
      <c r="O34" s="22"/>
      <c r="P34" s="22"/>
      <c r="Q34" s="5">
        <v>1</v>
      </c>
      <c r="U34" s="5">
        <v>4</v>
      </c>
      <c r="X34" s="48"/>
      <c r="Y34" s="48"/>
      <c r="Z34" s="48"/>
      <c r="AA34" s="52"/>
    </row>
    <row r="35" s="5" customFormat="true" ht="172.5" spans="1:27">
      <c r="A35" s="22">
        <v>5</v>
      </c>
      <c r="B35" s="22" t="s">
        <v>29</v>
      </c>
      <c r="C35" s="22" t="s">
        <v>146</v>
      </c>
      <c r="D35" s="22" t="s">
        <v>147</v>
      </c>
      <c r="E35" s="34" t="s">
        <v>148</v>
      </c>
      <c r="F35" s="22" t="s">
        <v>32</v>
      </c>
      <c r="G35" s="22" t="s">
        <v>149</v>
      </c>
      <c r="H35" s="31">
        <f t="shared" si="6"/>
        <v>2000</v>
      </c>
      <c r="I35" s="31">
        <v>2000</v>
      </c>
      <c r="J35" s="31"/>
      <c r="K35" s="31"/>
      <c r="L35" s="31">
        <v>200</v>
      </c>
      <c r="M35" s="22" t="s">
        <v>103</v>
      </c>
      <c r="N35" s="33" t="s">
        <v>137</v>
      </c>
      <c r="O35" s="22"/>
      <c r="P35" s="22"/>
      <c r="Q35" s="5">
        <v>1</v>
      </c>
      <c r="U35" s="5">
        <v>4</v>
      </c>
      <c r="X35" s="48"/>
      <c r="Y35" s="48"/>
      <c r="Z35" s="48"/>
      <c r="AA35" s="52"/>
    </row>
    <row r="36" s="5" customFormat="true" ht="172.5" spans="1:27">
      <c r="A36" s="22">
        <v>6</v>
      </c>
      <c r="B36" s="22" t="s">
        <v>29</v>
      </c>
      <c r="C36" s="22" t="s">
        <v>150</v>
      </c>
      <c r="D36" s="22" t="s">
        <v>151</v>
      </c>
      <c r="E36" s="34" t="s">
        <v>152</v>
      </c>
      <c r="F36" s="22" t="s">
        <v>32</v>
      </c>
      <c r="G36" s="22" t="s">
        <v>33</v>
      </c>
      <c r="H36" s="31">
        <f t="shared" si="6"/>
        <v>1100</v>
      </c>
      <c r="I36" s="31">
        <v>1100</v>
      </c>
      <c r="J36" s="31"/>
      <c r="K36" s="31"/>
      <c r="L36" s="31">
        <v>110</v>
      </c>
      <c r="M36" s="22" t="s">
        <v>103</v>
      </c>
      <c r="N36" s="33" t="s">
        <v>137</v>
      </c>
      <c r="O36" s="22"/>
      <c r="P36" s="22"/>
      <c r="Q36" s="5">
        <v>1</v>
      </c>
      <c r="U36" s="5">
        <v>4</v>
      </c>
      <c r="X36" s="48"/>
      <c r="Y36" s="48"/>
      <c r="Z36" s="48"/>
      <c r="AA36" s="52"/>
    </row>
    <row r="37" s="5" customFormat="true" ht="153" spans="1:27">
      <c r="A37" s="22">
        <v>7</v>
      </c>
      <c r="B37" s="22" t="s">
        <v>29</v>
      </c>
      <c r="C37" s="22" t="s">
        <v>153</v>
      </c>
      <c r="D37" s="22" t="s">
        <v>154</v>
      </c>
      <c r="E37" s="30" t="s">
        <v>155</v>
      </c>
      <c r="F37" s="22" t="s">
        <v>32</v>
      </c>
      <c r="G37" s="22" t="s">
        <v>33</v>
      </c>
      <c r="H37" s="31">
        <f t="shared" si="6"/>
        <v>1800</v>
      </c>
      <c r="I37" s="31">
        <v>1800</v>
      </c>
      <c r="J37" s="31"/>
      <c r="K37" s="31"/>
      <c r="L37" s="31">
        <v>200</v>
      </c>
      <c r="M37" s="22" t="s">
        <v>103</v>
      </c>
      <c r="N37" s="33" t="s">
        <v>137</v>
      </c>
      <c r="O37" s="22"/>
      <c r="P37" s="22"/>
      <c r="Q37" s="5">
        <v>1</v>
      </c>
      <c r="U37" s="5">
        <v>4</v>
      </c>
      <c r="X37" s="48"/>
      <c r="Y37" s="48"/>
      <c r="Z37" s="48"/>
      <c r="AA37" s="52"/>
    </row>
    <row r="38" s="5" customFormat="true" ht="172.5" spans="1:27">
      <c r="A38" s="22">
        <v>8</v>
      </c>
      <c r="B38" s="22" t="s">
        <v>29</v>
      </c>
      <c r="C38" s="22" t="s">
        <v>156</v>
      </c>
      <c r="D38" s="22" t="s">
        <v>157</v>
      </c>
      <c r="E38" s="34" t="s">
        <v>158</v>
      </c>
      <c r="F38" s="22" t="s">
        <v>32</v>
      </c>
      <c r="G38" s="22" t="s">
        <v>33</v>
      </c>
      <c r="H38" s="31">
        <f t="shared" si="6"/>
        <v>1300</v>
      </c>
      <c r="I38" s="31">
        <v>1300</v>
      </c>
      <c r="J38" s="31"/>
      <c r="K38" s="31"/>
      <c r="L38" s="31">
        <v>130</v>
      </c>
      <c r="M38" s="22" t="s">
        <v>103</v>
      </c>
      <c r="N38" s="33" t="s">
        <v>137</v>
      </c>
      <c r="O38" s="22"/>
      <c r="P38" s="22"/>
      <c r="Q38" s="5">
        <v>1</v>
      </c>
      <c r="U38" s="5">
        <v>4</v>
      </c>
      <c r="X38" s="48"/>
      <c r="Y38" s="48"/>
      <c r="Z38" s="48"/>
      <c r="AA38" s="52"/>
    </row>
    <row r="39" s="4" customFormat="true" ht="15.75" spans="1:27">
      <c r="A39" s="23" t="s">
        <v>159</v>
      </c>
      <c r="B39" s="23"/>
      <c r="C39" s="23"/>
      <c r="D39" s="23"/>
      <c r="E39" s="21">
        <v>6</v>
      </c>
      <c r="F39" s="21"/>
      <c r="G39" s="21"/>
      <c r="H39" s="29">
        <f t="shared" ref="H39:L39" si="7">SUM(H40:H45)</f>
        <v>4768.64</v>
      </c>
      <c r="I39" s="29">
        <f t="shared" si="7"/>
        <v>4100</v>
      </c>
      <c r="J39" s="29">
        <f t="shared" si="7"/>
        <v>0</v>
      </c>
      <c r="K39" s="29">
        <f t="shared" si="7"/>
        <v>668.64</v>
      </c>
      <c r="L39" s="29">
        <f t="shared" si="7"/>
        <v>580</v>
      </c>
      <c r="M39" s="21"/>
      <c r="N39" s="42"/>
      <c r="O39" s="21"/>
      <c r="P39" s="21"/>
      <c r="X39" s="47"/>
      <c r="Y39" s="47"/>
      <c r="Z39" s="47"/>
      <c r="AA39" s="51"/>
    </row>
    <row r="40" s="5" customFormat="true" ht="140.25" spans="1:27">
      <c r="A40" s="22">
        <v>1</v>
      </c>
      <c r="B40" s="22" t="s">
        <v>29</v>
      </c>
      <c r="C40" s="22" t="s">
        <v>160</v>
      </c>
      <c r="D40" s="22" t="s">
        <v>161</v>
      </c>
      <c r="E40" s="30" t="s">
        <v>162</v>
      </c>
      <c r="F40" s="22" t="s">
        <v>32</v>
      </c>
      <c r="G40" s="22" t="s">
        <v>33</v>
      </c>
      <c r="H40" s="31">
        <f t="shared" ref="H40:H45" si="8">I40+J40+K40</f>
        <v>1400</v>
      </c>
      <c r="I40" s="31">
        <v>1400</v>
      </c>
      <c r="J40" s="31"/>
      <c r="K40" s="31"/>
      <c r="L40" s="31">
        <v>140</v>
      </c>
      <c r="M40" s="22" t="s">
        <v>103</v>
      </c>
      <c r="N40" s="33" t="s">
        <v>137</v>
      </c>
      <c r="O40" s="22"/>
      <c r="P40" s="22"/>
      <c r="Q40" s="5">
        <v>1</v>
      </c>
      <c r="T40" s="5">
        <v>4</v>
      </c>
      <c r="X40" s="48"/>
      <c r="Y40" s="48"/>
      <c r="Z40" s="48"/>
      <c r="AA40" s="52"/>
    </row>
    <row r="41" s="5" customFormat="true" ht="158.25" spans="1:27">
      <c r="A41" s="22">
        <v>2</v>
      </c>
      <c r="B41" s="22" t="s">
        <v>29</v>
      </c>
      <c r="C41" s="22" t="s">
        <v>163</v>
      </c>
      <c r="D41" s="22" t="s">
        <v>164</v>
      </c>
      <c r="E41" s="34" t="s">
        <v>165</v>
      </c>
      <c r="F41" s="22" t="s">
        <v>32</v>
      </c>
      <c r="G41" s="22" t="s">
        <v>33</v>
      </c>
      <c r="H41" s="31">
        <f t="shared" si="8"/>
        <v>1000</v>
      </c>
      <c r="I41" s="31">
        <v>1000</v>
      </c>
      <c r="J41" s="31"/>
      <c r="K41" s="31"/>
      <c r="L41" s="31">
        <v>180</v>
      </c>
      <c r="M41" s="22" t="s">
        <v>103</v>
      </c>
      <c r="N41" s="33" t="s">
        <v>137</v>
      </c>
      <c r="O41" s="22"/>
      <c r="P41" s="22"/>
      <c r="Q41" s="5">
        <v>1</v>
      </c>
      <c r="T41" s="5">
        <v>4</v>
      </c>
      <c r="X41" s="48"/>
      <c r="Y41" s="48"/>
      <c r="Z41" s="48"/>
      <c r="AA41" s="52"/>
    </row>
    <row r="42" s="1" customFormat="true" ht="158.25" spans="1:27">
      <c r="A42" s="24">
        <v>3</v>
      </c>
      <c r="B42" s="24" t="s">
        <v>29</v>
      </c>
      <c r="C42" s="24" t="s">
        <v>166</v>
      </c>
      <c r="D42" s="24" t="s">
        <v>167</v>
      </c>
      <c r="E42" s="34" t="s">
        <v>168</v>
      </c>
      <c r="F42" s="24" t="s">
        <v>32</v>
      </c>
      <c r="G42" s="24" t="s">
        <v>33</v>
      </c>
      <c r="H42" s="35">
        <f t="shared" si="8"/>
        <v>700</v>
      </c>
      <c r="I42" s="35">
        <v>700</v>
      </c>
      <c r="J42" s="35"/>
      <c r="K42" s="35"/>
      <c r="L42" s="35">
        <v>90</v>
      </c>
      <c r="M42" s="24" t="s">
        <v>103</v>
      </c>
      <c r="N42" s="34" t="s">
        <v>137</v>
      </c>
      <c r="O42" s="24"/>
      <c r="P42" s="24"/>
      <c r="Q42" s="1">
        <v>1</v>
      </c>
      <c r="T42" s="1">
        <v>4</v>
      </c>
      <c r="X42" s="49"/>
      <c r="Y42" s="49"/>
      <c r="Z42" s="49"/>
      <c r="AA42" s="53"/>
    </row>
    <row r="43" s="1" customFormat="true" ht="172.5" spans="1:27">
      <c r="A43" s="24">
        <v>4</v>
      </c>
      <c r="B43" s="24" t="s">
        <v>29</v>
      </c>
      <c r="C43" s="24" t="s">
        <v>169</v>
      </c>
      <c r="D43" s="24" t="s">
        <v>170</v>
      </c>
      <c r="E43" s="34" t="s">
        <v>171</v>
      </c>
      <c r="F43" s="24" t="s">
        <v>32</v>
      </c>
      <c r="G43" s="24" t="s">
        <v>33</v>
      </c>
      <c r="H43" s="35">
        <f t="shared" si="8"/>
        <v>800</v>
      </c>
      <c r="I43" s="35">
        <v>800</v>
      </c>
      <c r="J43" s="35"/>
      <c r="K43" s="35"/>
      <c r="L43" s="35">
        <v>80</v>
      </c>
      <c r="M43" s="24" t="s">
        <v>103</v>
      </c>
      <c r="N43" s="34" t="s">
        <v>137</v>
      </c>
      <c r="O43" s="24"/>
      <c r="P43" s="24"/>
      <c r="Q43" s="1">
        <v>1</v>
      </c>
      <c r="T43" s="1">
        <v>4</v>
      </c>
      <c r="X43" s="49"/>
      <c r="Y43" s="49"/>
      <c r="Z43" s="49"/>
      <c r="AA43" s="53"/>
    </row>
    <row r="44" s="5" customFormat="true" ht="173.25" spans="1:27">
      <c r="A44" s="22">
        <v>5</v>
      </c>
      <c r="B44" s="22" t="s">
        <v>29</v>
      </c>
      <c r="C44" s="22" t="s">
        <v>172</v>
      </c>
      <c r="D44" s="22" t="s">
        <v>173</v>
      </c>
      <c r="E44" s="33" t="s">
        <v>174</v>
      </c>
      <c r="F44" s="22" t="s">
        <v>32</v>
      </c>
      <c r="G44" s="22" t="s">
        <v>33</v>
      </c>
      <c r="H44" s="31">
        <f t="shared" si="8"/>
        <v>200</v>
      </c>
      <c r="I44" s="31">
        <v>200</v>
      </c>
      <c r="J44" s="31"/>
      <c r="K44" s="31"/>
      <c r="L44" s="31">
        <v>20</v>
      </c>
      <c r="M44" s="22" t="s">
        <v>103</v>
      </c>
      <c r="N44" s="33" t="s">
        <v>137</v>
      </c>
      <c r="O44" s="22"/>
      <c r="P44" s="22"/>
      <c r="Q44" s="5">
        <v>1</v>
      </c>
      <c r="T44" s="5">
        <v>4</v>
      </c>
      <c r="X44" s="48"/>
      <c r="Y44" s="48"/>
      <c r="Z44" s="48"/>
      <c r="AA44" s="52"/>
    </row>
    <row r="45" s="5" customFormat="true" ht="158.25" spans="1:27">
      <c r="A45" s="22">
        <v>6</v>
      </c>
      <c r="B45" s="22" t="s">
        <v>29</v>
      </c>
      <c r="C45" s="22" t="s">
        <v>175</v>
      </c>
      <c r="D45" s="22" t="s">
        <v>176</v>
      </c>
      <c r="E45" s="34" t="s">
        <v>177</v>
      </c>
      <c r="F45" s="22" t="s">
        <v>32</v>
      </c>
      <c r="G45" s="22" t="s">
        <v>33</v>
      </c>
      <c r="H45" s="31">
        <f t="shared" si="8"/>
        <v>668.64</v>
      </c>
      <c r="I45" s="31"/>
      <c r="J45" s="31"/>
      <c r="K45" s="31">
        <v>668.64</v>
      </c>
      <c r="L45" s="31">
        <v>70</v>
      </c>
      <c r="M45" s="22" t="s">
        <v>103</v>
      </c>
      <c r="N45" s="33" t="s">
        <v>137</v>
      </c>
      <c r="O45" s="22"/>
      <c r="P45" s="22"/>
      <c r="Q45" s="5">
        <v>1</v>
      </c>
      <c r="T45" s="5">
        <v>4</v>
      </c>
      <c r="X45" s="48"/>
      <c r="Y45" s="48"/>
      <c r="Z45" s="48"/>
      <c r="AA45" s="52"/>
    </row>
    <row r="46" s="4" customFormat="true" ht="15.75" spans="1:27">
      <c r="A46" s="21" t="s">
        <v>178</v>
      </c>
      <c r="B46" s="21"/>
      <c r="C46" s="21"/>
      <c r="D46" s="21"/>
      <c r="E46" s="21">
        <v>1</v>
      </c>
      <c r="F46" s="21"/>
      <c r="G46" s="21"/>
      <c r="H46" s="29">
        <f t="shared" ref="H46:L46" si="9">SUM(H47)</f>
        <v>400</v>
      </c>
      <c r="I46" s="29">
        <f t="shared" si="9"/>
        <v>400</v>
      </c>
      <c r="J46" s="29">
        <f t="shared" si="9"/>
        <v>0</v>
      </c>
      <c r="K46" s="29">
        <f t="shared" si="9"/>
        <v>0</v>
      </c>
      <c r="L46" s="29">
        <f t="shared" si="9"/>
        <v>0</v>
      </c>
      <c r="M46" s="21"/>
      <c r="N46" s="42"/>
      <c r="O46" s="21"/>
      <c r="P46" s="21"/>
      <c r="X46" s="47"/>
      <c r="Y46" s="47"/>
      <c r="Z46" s="47"/>
      <c r="AA46" s="51"/>
    </row>
    <row r="47" s="5" customFormat="true" ht="47.25" spans="1:27">
      <c r="A47" s="22">
        <v>1</v>
      </c>
      <c r="B47" s="22" t="s">
        <v>29</v>
      </c>
      <c r="C47" s="22" t="s">
        <v>179</v>
      </c>
      <c r="D47" s="22" t="s">
        <v>29</v>
      </c>
      <c r="E47" s="33" t="s">
        <v>180</v>
      </c>
      <c r="F47" s="22" t="s">
        <v>32</v>
      </c>
      <c r="G47" s="22" t="s">
        <v>33</v>
      </c>
      <c r="H47" s="31">
        <f t="shared" ref="H47:H51" si="10">I47+J47+K47</f>
        <v>400</v>
      </c>
      <c r="I47" s="31">
        <v>400</v>
      </c>
      <c r="J47" s="31"/>
      <c r="K47" s="31"/>
      <c r="L47" s="31">
        <v>0</v>
      </c>
      <c r="M47" s="22" t="s">
        <v>103</v>
      </c>
      <c r="N47" s="33" t="s">
        <v>181</v>
      </c>
      <c r="O47" s="22"/>
      <c r="P47" s="22"/>
      <c r="Q47" s="5">
        <v>1</v>
      </c>
      <c r="X47" s="48"/>
      <c r="Y47" s="48"/>
      <c r="Z47" s="48"/>
      <c r="AA47" s="52"/>
    </row>
    <row r="48" s="4" customFormat="true" ht="15.75" spans="1:27">
      <c r="A48" s="21" t="s">
        <v>182</v>
      </c>
      <c r="B48" s="21"/>
      <c r="C48" s="21"/>
      <c r="D48" s="21"/>
      <c r="E48" s="21">
        <v>1</v>
      </c>
      <c r="F48" s="21"/>
      <c r="G48" s="21"/>
      <c r="H48" s="29">
        <f t="shared" ref="H48:L48" si="11">SUM(H49)</f>
        <v>80</v>
      </c>
      <c r="I48" s="29">
        <f t="shared" si="11"/>
        <v>80</v>
      </c>
      <c r="J48" s="29">
        <f t="shared" si="11"/>
        <v>0</v>
      </c>
      <c r="K48" s="29">
        <f t="shared" si="11"/>
        <v>0</v>
      </c>
      <c r="L48" s="29">
        <f t="shared" si="11"/>
        <v>0</v>
      </c>
      <c r="M48" s="21"/>
      <c r="N48" s="42"/>
      <c r="O48" s="21"/>
      <c r="P48" s="21"/>
      <c r="X48" s="47"/>
      <c r="Y48" s="47"/>
      <c r="Z48" s="47"/>
      <c r="AA48" s="51"/>
    </row>
    <row r="49" s="5" customFormat="true" ht="157.5" spans="1:27">
      <c r="A49" s="22">
        <v>1</v>
      </c>
      <c r="B49" s="22" t="s">
        <v>29</v>
      </c>
      <c r="C49" s="22" t="s">
        <v>183</v>
      </c>
      <c r="D49" s="22" t="s">
        <v>29</v>
      </c>
      <c r="E49" s="33" t="s">
        <v>184</v>
      </c>
      <c r="F49" s="22" t="s">
        <v>32</v>
      </c>
      <c r="G49" s="22" t="s">
        <v>33</v>
      </c>
      <c r="H49" s="31">
        <f t="shared" si="10"/>
        <v>80</v>
      </c>
      <c r="I49" s="31">
        <v>80</v>
      </c>
      <c r="J49" s="31"/>
      <c r="K49" s="31"/>
      <c r="L49" s="31">
        <v>0</v>
      </c>
      <c r="M49" s="22" t="s">
        <v>103</v>
      </c>
      <c r="N49" s="33" t="s">
        <v>185</v>
      </c>
      <c r="O49" s="22"/>
      <c r="P49" s="22"/>
      <c r="Q49" s="5">
        <v>1</v>
      </c>
      <c r="X49" s="48"/>
      <c r="Y49" s="48"/>
      <c r="Z49" s="48"/>
      <c r="AA49" s="52"/>
    </row>
    <row r="50" s="4" customFormat="true" ht="15.75" spans="1:27">
      <c r="A50" s="21" t="s">
        <v>186</v>
      </c>
      <c r="B50" s="21"/>
      <c r="C50" s="21"/>
      <c r="D50" s="21"/>
      <c r="E50" s="21">
        <v>1</v>
      </c>
      <c r="F50" s="21"/>
      <c r="G50" s="21"/>
      <c r="H50" s="29">
        <f t="shared" ref="H50:L50" si="12">SUM(H51)</f>
        <v>2</v>
      </c>
      <c r="I50" s="29">
        <f t="shared" si="12"/>
        <v>2</v>
      </c>
      <c r="J50" s="29">
        <f t="shared" si="12"/>
        <v>0</v>
      </c>
      <c r="K50" s="29">
        <f t="shared" si="12"/>
        <v>0</v>
      </c>
      <c r="L50" s="29">
        <f t="shared" si="12"/>
        <v>0</v>
      </c>
      <c r="M50" s="21"/>
      <c r="N50" s="42"/>
      <c r="O50" s="21"/>
      <c r="P50" s="21"/>
      <c r="X50" s="47"/>
      <c r="Y50" s="47"/>
      <c r="Z50" s="47"/>
      <c r="AA50" s="51"/>
    </row>
    <row r="51" s="5" customFormat="true" ht="47.25" spans="1:27">
      <c r="A51" s="22">
        <v>1</v>
      </c>
      <c r="B51" s="22" t="s">
        <v>29</v>
      </c>
      <c r="C51" s="22" t="s">
        <v>187</v>
      </c>
      <c r="D51" s="22" t="s">
        <v>29</v>
      </c>
      <c r="E51" s="33" t="s">
        <v>188</v>
      </c>
      <c r="F51" s="22" t="s">
        <v>32</v>
      </c>
      <c r="G51" s="22" t="s">
        <v>33</v>
      </c>
      <c r="H51" s="31">
        <f t="shared" si="10"/>
        <v>2</v>
      </c>
      <c r="I51" s="31">
        <v>2</v>
      </c>
      <c r="J51" s="31"/>
      <c r="K51" s="31"/>
      <c r="L51" s="31">
        <v>0</v>
      </c>
      <c r="M51" s="22" t="s">
        <v>103</v>
      </c>
      <c r="N51" s="33" t="s">
        <v>189</v>
      </c>
      <c r="O51" s="22"/>
      <c r="P51" s="22"/>
      <c r="Q51" s="5">
        <v>1</v>
      </c>
      <c r="X51" s="48"/>
      <c r="Y51" s="48"/>
      <c r="Z51" s="48"/>
      <c r="AA51" s="52"/>
    </row>
    <row r="52" s="4" customFormat="true" ht="36" customHeight="true" spans="1:27">
      <c r="A52" s="6"/>
      <c r="B52" s="7"/>
      <c r="C52" s="7"/>
      <c r="D52" s="7"/>
      <c r="E52" s="8"/>
      <c r="F52" s="6"/>
      <c r="G52" s="9"/>
      <c r="H52" s="10"/>
      <c r="I52" s="10"/>
      <c r="J52" s="10"/>
      <c r="K52" s="11"/>
      <c r="L52" s="11"/>
      <c r="M52" s="6"/>
      <c r="N52" s="8"/>
      <c r="O52" s="6"/>
      <c r="P52" s="6"/>
      <c r="Q52" s="12"/>
      <c r="R52" s="12"/>
      <c r="X52" s="47"/>
      <c r="Y52" s="47"/>
      <c r="Z52" s="47"/>
      <c r="AA52" s="51"/>
    </row>
    <row r="53" s="4" customFormat="true" ht="36" customHeight="true" spans="1:27">
      <c r="A53" s="6"/>
      <c r="B53" s="7"/>
      <c r="C53" s="7"/>
      <c r="D53" s="7"/>
      <c r="E53" s="8"/>
      <c r="F53" s="6"/>
      <c r="G53" s="9"/>
      <c r="H53" s="10"/>
      <c r="I53" s="10"/>
      <c r="J53" s="10"/>
      <c r="K53" s="11"/>
      <c r="L53" s="11"/>
      <c r="M53" s="6"/>
      <c r="N53" s="8"/>
      <c r="O53" s="6"/>
      <c r="P53" s="6"/>
      <c r="Q53" s="12"/>
      <c r="R53" s="12"/>
      <c r="X53" s="47"/>
      <c r="Y53" s="47"/>
      <c r="Z53" s="47"/>
      <c r="AA53" s="51"/>
    </row>
    <row r="54" s="5" customFormat="true" ht="408" customHeight="true" spans="1:27">
      <c r="A54" s="6"/>
      <c r="B54" s="7"/>
      <c r="C54" s="7"/>
      <c r="D54" s="7"/>
      <c r="E54" s="8"/>
      <c r="F54" s="6"/>
      <c r="G54" s="9"/>
      <c r="H54" s="10"/>
      <c r="I54" s="10"/>
      <c r="J54" s="10"/>
      <c r="K54" s="11"/>
      <c r="L54" s="11"/>
      <c r="M54" s="6"/>
      <c r="N54" s="8"/>
      <c r="O54" s="6"/>
      <c r="P54" s="6"/>
      <c r="Q54" s="12"/>
      <c r="R54" s="12"/>
      <c r="X54" s="48"/>
      <c r="Y54" s="48"/>
      <c r="Z54" s="48"/>
      <c r="AA54" s="52"/>
    </row>
    <row r="55" s="5" customFormat="true" ht="358" customHeight="true" spans="1:27">
      <c r="A55" s="6"/>
      <c r="B55" s="7"/>
      <c r="C55" s="7"/>
      <c r="D55" s="7"/>
      <c r="E55" s="8"/>
      <c r="F55" s="6"/>
      <c r="G55" s="9"/>
      <c r="H55" s="10"/>
      <c r="I55" s="10"/>
      <c r="J55" s="10"/>
      <c r="K55" s="11"/>
      <c r="L55" s="11"/>
      <c r="M55" s="6"/>
      <c r="N55" s="8"/>
      <c r="O55" s="6"/>
      <c r="P55" s="6"/>
      <c r="Q55" s="12"/>
      <c r="R55" s="12"/>
      <c r="X55" s="48"/>
      <c r="Y55" s="48"/>
      <c r="Z55" s="48"/>
      <c r="AA55" s="52"/>
    </row>
    <row r="56" s="5" customFormat="true" ht="364" customHeight="true" spans="1:27">
      <c r="A56" s="6"/>
      <c r="B56" s="7"/>
      <c r="C56" s="7"/>
      <c r="D56" s="7"/>
      <c r="E56" s="8"/>
      <c r="F56" s="6"/>
      <c r="G56" s="9"/>
      <c r="H56" s="10"/>
      <c r="I56" s="10"/>
      <c r="J56" s="10"/>
      <c r="K56" s="11"/>
      <c r="L56" s="11"/>
      <c r="M56" s="6"/>
      <c r="N56" s="8"/>
      <c r="O56" s="6"/>
      <c r="P56" s="6"/>
      <c r="Q56" s="12"/>
      <c r="R56" s="12"/>
      <c r="X56" s="48"/>
      <c r="Y56" s="48"/>
      <c r="Z56" s="48"/>
      <c r="AA56" s="52"/>
    </row>
    <row r="57" s="5" customFormat="true" ht="298" customHeight="true" spans="1:27">
      <c r="A57" s="6"/>
      <c r="B57" s="7"/>
      <c r="C57" s="7"/>
      <c r="D57" s="7"/>
      <c r="E57" s="8"/>
      <c r="F57" s="6"/>
      <c r="G57" s="9"/>
      <c r="H57" s="10"/>
      <c r="I57" s="10"/>
      <c r="J57" s="10"/>
      <c r="K57" s="11"/>
      <c r="L57" s="11"/>
      <c r="M57" s="6"/>
      <c r="N57" s="8"/>
      <c r="O57" s="6"/>
      <c r="P57" s="6"/>
      <c r="Q57" s="12"/>
      <c r="R57" s="12"/>
      <c r="X57" s="48"/>
      <c r="Y57" s="48"/>
      <c r="Z57" s="48"/>
      <c r="AA57" s="52"/>
    </row>
    <row r="58" s="5" customFormat="true" ht="299" customHeight="true" spans="1:27">
      <c r="A58" s="6"/>
      <c r="B58" s="7"/>
      <c r="C58" s="7"/>
      <c r="D58" s="7"/>
      <c r="E58" s="8"/>
      <c r="F58" s="6"/>
      <c r="G58" s="9"/>
      <c r="H58" s="10"/>
      <c r="I58" s="10"/>
      <c r="J58" s="10"/>
      <c r="K58" s="11"/>
      <c r="L58" s="11"/>
      <c r="M58" s="6"/>
      <c r="N58" s="8"/>
      <c r="O58" s="6"/>
      <c r="P58" s="6"/>
      <c r="Q58" s="12"/>
      <c r="R58" s="12"/>
      <c r="X58" s="48"/>
      <c r="Y58" s="48"/>
      <c r="Z58" s="48"/>
      <c r="AA58" s="52"/>
    </row>
    <row r="59" s="5" customFormat="true" ht="346" customHeight="true" spans="1:27">
      <c r="A59" s="6"/>
      <c r="B59" s="7"/>
      <c r="C59" s="7"/>
      <c r="D59" s="7"/>
      <c r="E59" s="8"/>
      <c r="F59" s="6"/>
      <c r="G59" s="9"/>
      <c r="H59" s="10"/>
      <c r="I59" s="10"/>
      <c r="J59" s="10"/>
      <c r="K59" s="11"/>
      <c r="L59" s="11"/>
      <c r="M59" s="6"/>
      <c r="N59" s="8"/>
      <c r="O59" s="6"/>
      <c r="P59" s="6"/>
      <c r="Q59" s="12"/>
      <c r="R59" s="12"/>
      <c r="X59" s="48"/>
      <c r="Y59" s="48"/>
      <c r="Z59" s="48"/>
      <c r="AA59" s="52"/>
    </row>
    <row r="60" s="5" customFormat="true" ht="408" customHeight="true" spans="1:27">
      <c r="A60" s="6"/>
      <c r="B60" s="7"/>
      <c r="C60" s="7"/>
      <c r="D60" s="7"/>
      <c r="E60" s="8"/>
      <c r="F60" s="6"/>
      <c r="G60" s="9"/>
      <c r="H60" s="10"/>
      <c r="I60" s="10"/>
      <c r="J60" s="10"/>
      <c r="K60" s="11"/>
      <c r="L60" s="11"/>
      <c r="M60" s="6"/>
      <c r="N60" s="8"/>
      <c r="O60" s="6"/>
      <c r="P60" s="6"/>
      <c r="Q60" s="12"/>
      <c r="R60" s="12"/>
      <c r="X60" s="48"/>
      <c r="Y60" s="48"/>
      <c r="Z60" s="48"/>
      <c r="AA60" s="52"/>
    </row>
    <row r="61" s="4" customFormat="true" ht="36" customHeight="true" spans="1:27">
      <c r="A61" s="6"/>
      <c r="B61" s="7"/>
      <c r="C61" s="7"/>
      <c r="D61" s="7"/>
      <c r="E61" s="8"/>
      <c r="F61" s="6"/>
      <c r="G61" s="9"/>
      <c r="H61" s="10"/>
      <c r="I61" s="10"/>
      <c r="J61" s="10"/>
      <c r="K61" s="11"/>
      <c r="L61" s="11"/>
      <c r="M61" s="6"/>
      <c r="N61" s="8"/>
      <c r="O61" s="6"/>
      <c r="P61" s="6"/>
      <c r="Q61" s="12"/>
      <c r="R61" s="12"/>
      <c r="X61" s="47"/>
      <c r="Y61" s="47"/>
      <c r="Z61" s="47"/>
      <c r="AA61" s="51"/>
    </row>
    <row r="62" s="5" customFormat="true" ht="116" customHeight="true" spans="1:27">
      <c r="A62" s="6"/>
      <c r="B62" s="7"/>
      <c r="C62" s="7"/>
      <c r="D62" s="7"/>
      <c r="E62" s="8"/>
      <c r="F62" s="6"/>
      <c r="G62" s="9"/>
      <c r="H62" s="10"/>
      <c r="I62" s="10"/>
      <c r="J62" s="10"/>
      <c r="K62" s="11"/>
      <c r="L62" s="11"/>
      <c r="M62" s="6"/>
      <c r="N62" s="8"/>
      <c r="O62" s="6"/>
      <c r="P62" s="6"/>
      <c r="Q62" s="12"/>
      <c r="R62" s="12"/>
      <c r="S62" s="5">
        <v>1</v>
      </c>
      <c r="X62" s="48"/>
      <c r="Y62" s="48"/>
      <c r="Z62" s="48"/>
      <c r="AA62" s="52"/>
    </row>
    <row r="63" s="5" customFormat="true" ht="153" customHeight="true" spans="1:27">
      <c r="A63" s="6"/>
      <c r="B63" s="7"/>
      <c r="C63" s="7"/>
      <c r="D63" s="7"/>
      <c r="E63" s="8"/>
      <c r="F63" s="6"/>
      <c r="G63" s="9"/>
      <c r="H63" s="10"/>
      <c r="I63" s="10"/>
      <c r="J63" s="10"/>
      <c r="K63" s="11"/>
      <c r="L63" s="11"/>
      <c r="M63" s="6"/>
      <c r="N63" s="8"/>
      <c r="O63" s="6"/>
      <c r="P63" s="6"/>
      <c r="Q63" s="12"/>
      <c r="R63" s="12"/>
      <c r="S63" s="5">
        <v>3</v>
      </c>
      <c r="X63" s="48"/>
      <c r="Y63" s="48"/>
      <c r="Z63" s="48"/>
      <c r="AA63" s="52"/>
    </row>
    <row r="64" s="5" customFormat="true" ht="147" customHeight="true" spans="1:27">
      <c r="A64" s="6"/>
      <c r="B64" s="7"/>
      <c r="C64" s="7"/>
      <c r="D64" s="7"/>
      <c r="E64" s="8"/>
      <c r="F64" s="6"/>
      <c r="G64" s="9"/>
      <c r="H64" s="10"/>
      <c r="I64" s="10"/>
      <c r="J64" s="10"/>
      <c r="K64" s="11"/>
      <c r="L64" s="11"/>
      <c r="M64" s="6"/>
      <c r="N64" s="8"/>
      <c r="O64" s="6"/>
      <c r="P64" s="6"/>
      <c r="Q64" s="12"/>
      <c r="R64" s="12"/>
      <c r="S64" s="5">
        <v>1</v>
      </c>
      <c r="X64" s="48"/>
      <c r="Y64" s="48"/>
      <c r="Z64" s="48"/>
      <c r="AA64" s="52"/>
    </row>
    <row r="65" s="5" customFormat="true" ht="253" customHeight="true" spans="1:27">
      <c r="A65" s="6"/>
      <c r="B65" s="7"/>
      <c r="C65" s="7"/>
      <c r="D65" s="7"/>
      <c r="E65" s="8"/>
      <c r="F65" s="6"/>
      <c r="G65" s="9"/>
      <c r="H65" s="10"/>
      <c r="I65" s="10"/>
      <c r="J65" s="10"/>
      <c r="K65" s="11"/>
      <c r="L65" s="11"/>
      <c r="M65" s="6"/>
      <c r="N65" s="8"/>
      <c r="O65" s="6"/>
      <c r="P65" s="6"/>
      <c r="Q65" s="12"/>
      <c r="R65" s="12"/>
      <c r="S65" s="5">
        <v>3</v>
      </c>
      <c r="X65" s="48"/>
      <c r="Y65" s="48"/>
      <c r="Z65" s="48"/>
      <c r="AA65" s="52"/>
    </row>
    <row r="66" s="5" customFormat="true" ht="258" customHeight="true" spans="1:27">
      <c r="A66" s="6"/>
      <c r="B66" s="7"/>
      <c r="C66" s="7"/>
      <c r="D66" s="7"/>
      <c r="E66" s="8"/>
      <c r="F66" s="6"/>
      <c r="G66" s="9"/>
      <c r="H66" s="10"/>
      <c r="I66" s="10"/>
      <c r="J66" s="10"/>
      <c r="K66" s="11"/>
      <c r="L66" s="11"/>
      <c r="M66" s="6"/>
      <c r="N66" s="8"/>
      <c r="O66" s="6"/>
      <c r="P66" s="6"/>
      <c r="Q66" s="12"/>
      <c r="R66" s="12"/>
      <c r="S66" s="5">
        <v>1</v>
      </c>
      <c r="X66" s="48"/>
      <c r="Y66" s="48"/>
      <c r="Z66" s="48"/>
      <c r="AA66" s="52"/>
    </row>
    <row r="67" s="5" customFormat="true" ht="211" customHeight="true" spans="1:27">
      <c r="A67" s="6"/>
      <c r="B67" s="7"/>
      <c r="C67" s="7"/>
      <c r="D67" s="7"/>
      <c r="E67" s="8"/>
      <c r="F67" s="6"/>
      <c r="G67" s="9"/>
      <c r="H67" s="10"/>
      <c r="I67" s="10"/>
      <c r="J67" s="10"/>
      <c r="K67" s="11"/>
      <c r="L67" s="11"/>
      <c r="M67" s="6"/>
      <c r="N67" s="8"/>
      <c r="O67" s="6"/>
      <c r="P67" s="6"/>
      <c r="Q67" s="12"/>
      <c r="R67" s="12"/>
      <c r="S67" s="5">
        <v>3</v>
      </c>
      <c r="X67" s="48"/>
      <c r="Y67" s="48"/>
      <c r="Z67" s="48"/>
      <c r="AA67" s="52"/>
    </row>
    <row r="68" s="5" customFormat="true" ht="188" customHeight="true" spans="1:27">
      <c r="A68" s="6"/>
      <c r="B68" s="7"/>
      <c r="C68" s="7"/>
      <c r="D68" s="7"/>
      <c r="E68" s="8"/>
      <c r="F68" s="6"/>
      <c r="G68" s="9"/>
      <c r="H68" s="10"/>
      <c r="I68" s="10"/>
      <c r="J68" s="10"/>
      <c r="K68" s="11"/>
      <c r="L68" s="11"/>
      <c r="M68" s="6"/>
      <c r="N68" s="8"/>
      <c r="O68" s="6"/>
      <c r="P68" s="6"/>
      <c r="Q68" s="12"/>
      <c r="R68" s="12"/>
      <c r="S68" s="5">
        <v>1</v>
      </c>
      <c r="X68" s="48"/>
      <c r="Y68" s="48"/>
      <c r="Z68" s="48"/>
      <c r="AA68" s="52"/>
    </row>
    <row r="69" s="5" customFormat="true" ht="249" customHeight="true" spans="1:27">
      <c r="A69" s="6"/>
      <c r="B69" s="7"/>
      <c r="C69" s="7"/>
      <c r="D69" s="7"/>
      <c r="E69" s="8"/>
      <c r="F69" s="6"/>
      <c r="G69" s="9"/>
      <c r="H69" s="10"/>
      <c r="I69" s="10"/>
      <c r="J69" s="10"/>
      <c r="K69" s="11"/>
      <c r="L69" s="11"/>
      <c r="M69" s="6"/>
      <c r="N69" s="8"/>
      <c r="O69" s="6"/>
      <c r="P69" s="6"/>
      <c r="Q69" s="12"/>
      <c r="R69" s="12"/>
      <c r="S69" s="5">
        <v>3</v>
      </c>
      <c r="X69" s="48"/>
      <c r="Y69" s="48"/>
      <c r="Z69" s="48"/>
      <c r="AA69" s="52"/>
    </row>
    <row r="70" s="4" customFormat="true" ht="36" customHeight="true" spans="1:27">
      <c r="A70" s="6"/>
      <c r="B70" s="7"/>
      <c r="C70" s="7"/>
      <c r="D70" s="7"/>
      <c r="E70" s="8"/>
      <c r="F70" s="6"/>
      <c r="G70" s="9"/>
      <c r="H70" s="10"/>
      <c r="I70" s="10"/>
      <c r="J70" s="10"/>
      <c r="K70" s="11"/>
      <c r="L70" s="11"/>
      <c r="M70" s="6"/>
      <c r="N70" s="8"/>
      <c r="O70" s="6"/>
      <c r="P70" s="6"/>
      <c r="Q70" s="12"/>
      <c r="R70" s="12"/>
      <c r="X70" s="47"/>
      <c r="Y70" s="47"/>
      <c r="Z70" s="47"/>
      <c r="AA70" s="51"/>
    </row>
    <row r="71" s="5" customFormat="true" ht="397" customHeight="true" spans="1:27">
      <c r="A71" s="6"/>
      <c r="B71" s="7"/>
      <c r="C71" s="7"/>
      <c r="D71" s="7"/>
      <c r="E71" s="8"/>
      <c r="F71" s="6"/>
      <c r="G71" s="9"/>
      <c r="H71" s="10"/>
      <c r="I71" s="10"/>
      <c r="J71" s="10"/>
      <c r="K71" s="11"/>
      <c r="L71" s="11"/>
      <c r="M71" s="6"/>
      <c r="N71" s="8"/>
      <c r="O71" s="6"/>
      <c r="P71" s="6"/>
      <c r="Q71" s="12"/>
      <c r="R71" s="12"/>
      <c r="U71" s="5">
        <v>4</v>
      </c>
      <c r="X71" s="48"/>
      <c r="Y71" s="48"/>
      <c r="Z71" s="48"/>
      <c r="AA71" s="52"/>
    </row>
    <row r="72" s="5" customFormat="true" ht="395" customHeight="true" spans="1:27">
      <c r="A72" s="6"/>
      <c r="B72" s="7"/>
      <c r="C72" s="7"/>
      <c r="D72" s="7"/>
      <c r="E72" s="8"/>
      <c r="F72" s="6"/>
      <c r="G72" s="9"/>
      <c r="H72" s="10"/>
      <c r="I72" s="10"/>
      <c r="J72" s="10"/>
      <c r="K72" s="11"/>
      <c r="L72" s="11"/>
      <c r="M72" s="6"/>
      <c r="N72" s="8"/>
      <c r="O72" s="6"/>
      <c r="P72" s="6"/>
      <c r="Q72" s="12"/>
      <c r="R72" s="12"/>
      <c r="U72" s="5">
        <v>4</v>
      </c>
      <c r="X72" s="48"/>
      <c r="Y72" s="48"/>
      <c r="Z72" s="48"/>
      <c r="AA72" s="52"/>
    </row>
    <row r="73" s="5" customFormat="true" ht="409" customHeight="true" spans="1:27">
      <c r="A73" s="6"/>
      <c r="B73" s="7"/>
      <c r="C73" s="7"/>
      <c r="D73" s="7"/>
      <c r="E73" s="8"/>
      <c r="F73" s="6"/>
      <c r="G73" s="9"/>
      <c r="H73" s="10"/>
      <c r="I73" s="10"/>
      <c r="J73" s="10"/>
      <c r="K73" s="11"/>
      <c r="L73" s="11"/>
      <c r="M73" s="6"/>
      <c r="N73" s="8"/>
      <c r="O73" s="6"/>
      <c r="P73" s="6"/>
      <c r="Q73" s="12"/>
      <c r="R73" s="12"/>
      <c r="U73" s="5">
        <v>4</v>
      </c>
      <c r="X73" s="48"/>
      <c r="Y73" s="48"/>
      <c r="Z73" s="48"/>
      <c r="AA73" s="52"/>
    </row>
    <row r="74" s="5" customFormat="true" ht="369" customHeight="true" spans="1:27">
      <c r="A74" s="6"/>
      <c r="B74" s="7"/>
      <c r="C74" s="7"/>
      <c r="D74" s="7"/>
      <c r="E74" s="8"/>
      <c r="F74" s="6"/>
      <c r="G74" s="9"/>
      <c r="H74" s="10"/>
      <c r="I74" s="10"/>
      <c r="J74" s="10"/>
      <c r="K74" s="11"/>
      <c r="L74" s="11"/>
      <c r="M74" s="6"/>
      <c r="N74" s="8"/>
      <c r="O74" s="6"/>
      <c r="P74" s="6"/>
      <c r="Q74" s="12"/>
      <c r="R74" s="12"/>
      <c r="U74" s="5">
        <v>4</v>
      </c>
      <c r="X74" s="48"/>
      <c r="Y74" s="48"/>
      <c r="Z74" s="48"/>
      <c r="AA74" s="52"/>
    </row>
    <row r="75" s="5" customFormat="true" ht="366" customHeight="true" spans="1:27">
      <c r="A75" s="6"/>
      <c r="B75" s="7"/>
      <c r="C75" s="7"/>
      <c r="D75" s="7"/>
      <c r="E75" s="8"/>
      <c r="F75" s="6"/>
      <c r="G75" s="9"/>
      <c r="H75" s="10"/>
      <c r="I75" s="10"/>
      <c r="J75" s="10"/>
      <c r="K75" s="11"/>
      <c r="L75" s="11"/>
      <c r="M75" s="6"/>
      <c r="N75" s="8"/>
      <c r="O75" s="6"/>
      <c r="P75" s="6"/>
      <c r="Q75" s="12"/>
      <c r="R75" s="12"/>
      <c r="U75" s="5">
        <v>4</v>
      </c>
      <c r="X75" s="48"/>
      <c r="Y75" s="48"/>
      <c r="Z75" s="48"/>
      <c r="AA75" s="52"/>
    </row>
    <row r="76" s="5" customFormat="true" ht="373" customHeight="true" spans="1:27">
      <c r="A76" s="6"/>
      <c r="B76" s="7"/>
      <c r="C76" s="7"/>
      <c r="D76" s="7"/>
      <c r="E76" s="8"/>
      <c r="F76" s="6"/>
      <c r="G76" s="9"/>
      <c r="H76" s="10"/>
      <c r="I76" s="10"/>
      <c r="J76" s="10"/>
      <c r="K76" s="11"/>
      <c r="L76" s="11"/>
      <c r="M76" s="6"/>
      <c r="N76" s="8"/>
      <c r="O76" s="6"/>
      <c r="P76" s="6"/>
      <c r="Q76" s="12"/>
      <c r="R76" s="12"/>
      <c r="U76" s="5">
        <v>4</v>
      </c>
      <c r="X76" s="48"/>
      <c r="Y76" s="48"/>
      <c r="Z76" s="48"/>
      <c r="AA76" s="52"/>
    </row>
    <row r="77" s="5" customFormat="true" ht="354" customHeight="true" spans="1:27">
      <c r="A77" s="6"/>
      <c r="B77" s="7"/>
      <c r="C77" s="7"/>
      <c r="D77" s="7"/>
      <c r="E77" s="8"/>
      <c r="F77" s="6"/>
      <c r="G77" s="9"/>
      <c r="H77" s="10"/>
      <c r="I77" s="10"/>
      <c r="J77" s="10"/>
      <c r="K77" s="11"/>
      <c r="L77" s="11"/>
      <c r="M77" s="6"/>
      <c r="N77" s="8"/>
      <c r="O77" s="6"/>
      <c r="P77" s="6"/>
      <c r="Q77" s="12"/>
      <c r="R77" s="12"/>
      <c r="U77" s="5">
        <v>4</v>
      </c>
      <c r="X77" s="48"/>
      <c r="Y77" s="48"/>
      <c r="Z77" s="48"/>
      <c r="AA77" s="52"/>
    </row>
    <row r="78" s="1" customFormat="true" ht="370" customHeight="true" spans="1:27">
      <c r="A78" s="6"/>
      <c r="B78" s="7"/>
      <c r="C78" s="7"/>
      <c r="D78" s="7"/>
      <c r="E78" s="8"/>
      <c r="F78" s="6"/>
      <c r="G78" s="9"/>
      <c r="H78" s="10"/>
      <c r="I78" s="10"/>
      <c r="J78" s="10"/>
      <c r="K78" s="11"/>
      <c r="L78" s="11"/>
      <c r="M78" s="6"/>
      <c r="N78" s="8"/>
      <c r="O78" s="6"/>
      <c r="P78" s="6"/>
      <c r="Q78" s="12"/>
      <c r="R78" s="12"/>
      <c r="U78" s="1">
        <v>4</v>
      </c>
      <c r="X78" s="49"/>
      <c r="Y78" s="49"/>
      <c r="Z78" s="49"/>
      <c r="AA78" s="53"/>
    </row>
    <row r="79" s="5" customFormat="true" ht="372" customHeight="true" spans="1:27">
      <c r="A79" s="6"/>
      <c r="B79" s="7"/>
      <c r="C79" s="7"/>
      <c r="D79" s="7"/>
      <c r="E79" s="8"/>
      <c r="F79" s="6"/>
      <c r="G79" s="9"/>
      <c r="H79" s="10"/>
      <c r="I79" s="10"/>
      <c r="J79" s="10"/>
      <c r="K79" s="11"/>
      <c r="L79" s="11"/>
      <c r="M79" s="6"/>
      <c r="N79" s="8"/>
      <c r="O79" s="6"/>
      <c r="P79" s="6"/>
      <c r="Q79" s="12"/>
      <c r="R79" s="12"/>
      <c r="U79" s="5">
        <v>4</v>
      </c>
      <c r="X79" s="48"/>
      <c r="Y79" s="48"/>
      <c r="Z79" s="48"/>
      <c r="AA79" s="52"/>
    </row>
    <row r="80" s="5" customFormat="true" ht="356" customHeight="true" spans="1:27">
      <c r="A80" s="6"/>
      <c r="B80" s="7"/>
      <c r="C80" s="7"/>
      <c r="D80" s="7"/>
      <c r="E80" s="8"/>
      <c r="F80" s="6"/>
      <c r="G80" s="9"/>
      <c r="H80" s="10"/>
      <c r="I80" s="10"/>
      <c r="J80" s="10"/>
      <c r="K80" s="11"/>
      <c r="L80" s="11"/>
      <c r="M80" s="6"/>
      <c r="N80" s="8"/>
      <c r="O80" s="6"/>
      <c r="P80" s="6"/>
      <c r="Q80" s="12"/>
      <c r="R80" s="12"/>
      <c r="U80" s="5">
        <v>4</v>
      </c>
      <c r="X80" s="48"/>
      <c r="Y80" s="48"/>
      <c r="Z80" s="48"/>
      <c r="AA80" s="52"/>
    </row>
    <row r="81" s="5" customFormat="true" ht="365" customHeight="true" spans="1:27">
      <c r="A81" s="6"/>
      <c r="B81" s="7"/>
      <c r="C81" s="7"/>
      <c r="D81" s="7"/>
      <c r="E81" s="8"/>
      <c r="F81" s="6"/>
      <c r="G81" s="9"/>
      <c r="H81" s="10"/>
      <c r="I81" s="10"/>
      <c r="J81" s="10"/>
      <c r="K81" s="11"/>
      <c r="L81" s="11"/>
      <c r="M81" s="6"/>
      <c r="N81" s="8"/>
      <c r="O81" s="6"/>
      <c r="P81" s="6"/>
      <c r="Q81" s="12"/>
      <c r="R81" s="12"/>
      <c r="U81" s="5">
        <v>4</v>
      </c>
      <c r="X81" s="48"/>
      <c r="Y81" s="48"/>
      <c r="Z81" s="48"/>
      <c r="AA81" s="52"/>
    </row>
    <row r="82" s="5" customFormat="true" ht="279" customHeight="true" spans="1:27">
      <c r="A82" s="6"/>
      <c r="B82" s="7"/>
      <c r="C82" s="7"/>
      <c r="D82" s="7"/>
      <c r="E82" s="8"/>
      <c r="F82" s="6"/>
      <c r="G82" s="9"/>
      <c r="H82" s="10"/>
      <c r="I82" s="10"/>
      <c r="J82" s="10"/>
      <c r="K82" s="11"/>
      <c r="L82" s="11"/>
      <c r="M82" s="6"/>
      <c r="N82" s="8"/>
      <c r="O82" s="6"/>
      <c r="P82" s="6"/>
      <c r="Q82" s="12"/>
      <c r="R82" s="12"/>
      <c r="U82" s="5">
        <v>4</v>
      </c>
      <c r="X82" s="48"/>
      <c r="Y82" s="48"/>
      <c r="Z82" s="48"/>
      <c r="AA82" s="52"/>
    </row>
    <row r="83" s="4" customFormat="true" ht="36" customHeight="true" spans="1:27">
      <c r="A83" s="6"/>
      <c r="B83" s="7"/>
      <c r="C83" s="7"/>
      <c r="D83" s="7"/>
      <c r="E83" s="8"/>
      <c r="F83" s="6"/>
      <c r="G83" s="9"/>
      <c r="H83" s="10"/>
      <c r="I83" s="10"/>
      <c r="J83" s="10"/>
      <c r="K83" s="11"/>
      <c r="L83" s="11"/>
      <c r="M83" s="6"/>
      <c r="N83" s="8"/>
      <c r="O83" s="6"/>
      <c r="P83" s="6"/>
      <c r="Q83" s="12"/>
      <c r="R83" s="12"/>
      <c r="X83" s="47"/>
      <c r="Y83" s="47"/>
      <c r="Z83" s="47"/>
      <c r="AA83" s="51"/>
    </row>
    <row r="84" s="5" customFormat="true" ht="347" customHeight="true" spans="1:27">
      <c r="A84" s="6"/>
      <c r="B84" s="7"/>
      <c r="C84" s="7"/>
      <c r="D84" s="7"/>
      <c r="E84" s="8"/>
      <c r="F84" s="6"/>
      <c r="G84" s="9"/>
      <c r="H84" s="10"/>
      <c r="I84" s="10"/>
      <c r="J84" s="10"/>
      <c r="K84" s="11"/>
      <c r="L84" s="11"/>
      <c r="M84" s="6"/>
      <c r="N84" s="8"/>
      <c r="O84" s="6"/>
      <c r="P84" s="6"/>
      <c r="Q84" s="12"/>
      <c r="R84" s="12"/>
      <c r="T84" s="5">
        <v>4</v>
      </c>
      <c r="X84" s="48"/>
      <c r="Y84" s="48"/>
      <c r="Z84" s="48"/>
      <c r="AA84" s="52"/>
    </row>
    <row r="85" s="5" customFormat="true" ht="354" customHeight="true" spans="1:27">
      <c r="A85" s="6"/>
      <c r="B85" s="7"/>
      <c r="C85" s="7"/>
      <c r="D85" s="7"/>
      <c r="E85" s="8"/>
      <c r="F85" s="6"/>
      <c r="G85" s="9"/>
      <c r="H85" s="10"/>
      <c r="I85" s="10"/>
      <c r="J85" s="10"/>
      <c r="K85" s="11"/>
      <c r="L85" s="11"/>
      <c r="M85" s="6"/>
      <c r="N85" s="8"/>
      <c r="O85" s="6"/>
      <c r="P85" s="6"/>
      <c r="Q85" s="12"/>
      <c r="R85" s="12"/>
      <c r="T85" s="5">
        <v>4</v>
      </c>
      <c r="X85" s="48"/>
      <c r="Y85" s="48"/>
      <c r="Z85" s="48"/>
      <c r="AA85" s="52"/>
    </row>
    <row r="86" s="5" customFormat="true" ht="409" customHeight="true" spans="1:27">
      <c r="A86" s="6"/>
      <c r="B86" s="7"/>
      <c r="C86" s="7"/>
      <c r="D86" s="7"/>
      <c r="E86" s="8"/>
      <c r="F86" s="6"/>
      <c r="G86" s="9"/>
      <c r="H86" s="10"/>
      <c r="I86" s="10"/>
      <c r="J86" s="10"/>
      <c r="K86" s="11"/>
      <c r="L86" s="11"/>
      <c r="M86" s="6"/>
      <c r="N86" s="8"/>
      <c r="O86" s="6"/>
      <c r="P86" s="6"/>
      <c r="Q86" s="12"/>
      <c r="R86" s="12"/>
      <c r="T86" s="5">
        <v>4</v>
      </c>
      <c r="X86" s="48"/>
      <c r="Y86" s="48"/>
      <c r="Z86" s="48"/>
      <c r="AA86" s="52"/>
    </row>
    <row r="87" s="5" customFormat="true" ht="365" customHeight="true" spans="1:27">
      <c r="A87" s="6"/>
      <c r="B87" s="7"/>
      <c r="C87" s="7"/>
      <c r="D87" s="7"/>
      <c r="E87" s="8"/>
      <c r="F87" s="6"/>
      <c r="G87" s="9"/>
      <c r="H87" s="10"/>
      <c r="I87" s="10"/>
      <c r="J87" s="10"/>
      <c r="K87" s="11"/>
      <c r="L87" s="11"/>
      <c r="M87" s="6"/>
      <c r="N87" s="8"/>
      <c r="O87" s="6"/>
      <c r="P87" s="6"/>
      <c r="Q87" s="12"/>
      <c r="R87" s="12"/>
      <c r="T87" s="5">
        <v>4</v>
      </c>
      <c r="X87" s="48"/>
      <c r="Y87" s="48"/>
      <c r="Z87" s="48"/>
      <c r="AA87" s="52"/>
    </row>
    <row r="88" s="5" customFormat="true" ht="386" customHeight="true" spans="1:27">
      <c r="A88" s="6"/>
      <c r="B88" s="7"/>
      <c r="C88" s="7"/>
      <c r="D88" s="7"/>
      <c r="E88" s="8"/>
      <c r="F88" s="6"/>
      <c r="G88" s="9"/>
      <c r="H88" s="10"/>
      <c r="I88" s="10"/>
      <c r="J88" s="10"/>
      <c r="K88" s="11"/>
      <c r="L88" s="11"/>
      <c r="M88" s="6"/>
      <c r="N88" s="8"/>
      <c r="O88" s="6"/>
      <c r="P88" s="6"/>
      <c r="Q88" s="12"/>
      <c r="R88" s="12"/>
      <c r="T88" s="5">
        <v>4</v>
      </c>
      <c r="X88" s="48"/>
      <c r="Y88" s="48"/>
      <c r="Z88" s="48"/>
      <c r="AA88" s="52"/>
    </row>
    <row r="89" s="5" customFormat="true" ht="408" customHeight="true" spans="1:27">
      <c r="A89" s="6"/>
      <c r="B89" s="7"/>
      <c r="C89" s="7"/>
      <c r="D89" s="7"/>
      <c r="E89" s="8"/>
      <c r="F89" s="6"/>
      <c r="G89" s="9"/>
      <c r="H89" s="10"/>
      <c r="I89" s="10"/>
      <c r="J89" s="10"/>
      <c r="K89" s="11"/>
      <c r="L89" s="11"/>
      <c r="M89" s="6"/>
      <c r="N89" s="8"/>
      <c r="O89" s="6"/>
      <c r="P89" s="6"/>
      <c r="Q89" s="12"/>
      <c r="R89" s="12"/>
      <c r="T89" s="5">
        <v>4</v>
      </c>
      <c r="X89" s="48"/>
      <c r="Y89" s="48"/>
      <c r="Z89" s="48"/>
      <c r="AA89" s="52"/>
    </row>
    <row r="90" s="5" customFormat="true" ht="406" customHeight="true" spans="1:27">
      <c r="A90" s="6"/>
      <c r="B90" s="7"/>
      <c r="C90" s="7"/>
      <c r="D90" s="7"/>
      <c r="E90" s="8"/>
      <c r="F90" s="6"/>
      <c r="G90" s="9"/>
      <c r="H90" s="10"/>
      <c r="I90" s="10"/>
      <c r="J90" s="10"/>
      <c r="K90" s="11"/>
      <c r="L90" s="11"/>
      <c r="M90" s="6"/>
      <c r="N90" s="8"/>
      <c r="O90" s="6"/>
      <c r="P90" s="6"/>
      <c r="Q90" s="12"/>
      <c r="R90" s="12"/>
      <c r="T90" s="5">
        <v>4</v>
      </c>
      <c r="X90" s="48"/>
      <c r="Y90" s="48"/>
      <c r="Z90" s="48"/>
      <c r="AA90" s="52"/>
    </row>
    <row r="91" s="5" customFormat="true" ht="409" customHeight="true" spans="1:27">
      <c r="A91" s="6"/>
      <c r="B91" s="7"/>
      <c r="C91" s="7"/>
      <c r="D91" s="7"/>
      <c r="E91" s="8"/>
      <c r="F91" s="6"/>
      <c r="G91" s="9"/>
      <c r="H91" s="10"/>
      <c r="I91" s="10"/>
      <c r="J91" s="10"/>
      <c r="K91" s="11"/>
      <c r="L91" s="11"/>
      <c r="M91" s="6"/>
      <c r="N91" s="8"/>
      <c r="O91" s="6"/>
      <c r="P91" s="6"/>
      <c r="Q91" s="12"/>
      <c r="R91" s="12"/>
      <c r="T91" s="5">
        <v>4</v>
      </c>
      <c r="X91" s="48"/>
      <c r="Y91" s="48"/>
      <c r="Z91" s="48"/>
      <c r="AA91" s="52"/>
    </row>
    <row r="92" s="5" customFormat="true" ht="365" customHeight="true" spans="1:27">
      <c r="A92" s="6"/>
      <c r="B92" s="7"/>
      <c r="C92" s="7"/>
      <c r="D92" s="7"/>
      <c r="E92" s="8"/>
      <c r="F92" s="6"/>
      <c r="G92" s="9"/>
      <c r="H92" s="10"/>
      <c r="I92" s="10"/>
      <c r="J92" s="10"/>
      <c r="K92" s="11"/>
      <c r="L92" s="11"/>
      <c r="M92" s="6"/>
      <c r="N92" s="8"/>
      <c r="O92" s="6"/>
      <c r="P92" s="6"/>
      <c r="Q92" s="12"/>
      <c r="R92" s="12"/>
      <c r="T92" s="5">
        <v>4</v>
      </c>
      <c r="X92" s="48"/>
      <c r="Y92" s="48"/>
      <c r="Z92" s="48"/>
      <c r="AA92" s="52"/>
    </row>
    <row r="93" s="5" customFormat="true" ht="388" customHeight="true" spans="1:27">
      <c r="A93" s="6"/>
      <c r="B93" s="7"/>
      <c r="C93" s="7"/>
      <c r="D93" s="7"/>
      <c r="E93" s="8"/>
      <c r="F93" s="6"/>
      <c r="G93" s="9"/>
      <c r="H93" s="10"/>
      <c r="I93" s="10"/>
      <c r="J93" s="10"/>
      <c r="K93" s="11"/>
      <c r="L93" s="11"/>
      <c r="M93" s="6"/>
      <c r="N93" s="8"/>
      <c r="O93" s="6"/>
      <c r="P93" s="6"/>
      <c r="Q93" s="12"/>
      <c r="R93" s="12"/>
      <c r="T93" s="5">
        <v>4</v>
      </c>
      <c r="X93" s="48"/>
      <c r="Y93" s="48"/>
      <c r="Z93" s="48"/>
      <c r="AA93" s="52"/>
    </row>
    <row r="94" s="5" customFormat="true" ht="391" customHeight="true" spans="1:27">
      <c r="A94" s="6"/>
      <c r="B94" s="7"/>
      <c r="C94" s="7"/>
      <c r="D94" s="7"/>
      <c r="E94" s="8"/>
      <c r="F94" s="6"/>
      <c r="G94" s="9"/>
      <c r="H94" s="10"/>
      <c r="I94" s="10"/>
      <c r="J94" s="10"/>
      <c r="K94" s="11"/>
      <c r="L94" s="11"/>
      <c r="M94" s="6"/>
      <c r="N94" s="8"/>
      <c r="O94" s="6"/>
      <c r="P94" s="6"/>
      <c r="Q94" s="12"/>
      <c r="R94" s="12"/>
      <c r="T94" s="5">
        <v>4</v>
      </c>
      <c r="X94" s="48"/>
      <c r="Y94" s="48"/>
      <c r="Z94" s="48"/>
      <c r="AA94" s="52"/>
    </row>
    <row r="95" s="5" customFormat="true" spans="1:27">
      <c r="A95" s="6"/>
      <c r="B95" s="7"/>
      <c r="C95" s="7"/>
      <c r="D95" s="7"/>
      <c r="E95" s="8"/>
      <c r="F95" s="6"/>
      <c r="G95" s="9"/>
      <c r="H95" s="10"/>
      <c r="I95" s="10"/>
      <c r="J95" s="10"/>
      <c r="K95" s="11"/>
      <c r="L95" s="11"/>
      <c r="M95" s="6"/>
      <c r="N95" s="8"/>
      <c r="O95" s="6"/>
      <c r="P95" s="6"/>
      <c r="Q95" s="12"/>
      <c r="R95" s="12"/>
      <c r="T95" s="5">
        <v>4</v>
      </c>
      <c r="X95" s="48"/>
      <c r="Y95" s="48"/>
      <c r="Z95" s="48"/>
      <c r="AA95" s="52"/>
    </row>
    <row r="96" s="5" customFormat="true" ht="383" customHeight="true" spans="1:27">
      <c r="A96" s="6"/>
      <c r="B96" s="7"/>
      <c r="C96" s="7"/>
      <c r="D96" s="7"/>
      <c r="E96" s="8"/>
      <c r="F96" s="6"/>
      <c r="G96" s="9"/>
      <c r="H96" s="10"/>
      <c r="I96" s="10"/>
      <c r="J96" s="10"/>
      <c r="K96" s="11"/>
      <c r="L96" s="11"/>
      <c r="M96" s="6"/>
      <c r="N96" s="8"/>
      <c r="O96" s="6"/>
      <c r="P96" s="6"/>
      <c r="Q96" s="12"/>
      <c r="R96" s="12"/>
      <c r="T96" s="5">
        <v>4</v>
      </c>
      <c r="X96" s="48"/>
      <c r="Y96" s="48"/>
      <c r="Z96" s="48"/>
      <c r="AA96" s="52"/>
    </row>
    <row r="97" s="5" customFormat="true" ht="366" customHeight="true" spans="1:27">
      <c r="A97" s="6"/>
      <c r="B97" s="7"/>
      <c r="C97" s="7"/>
      <c r="D97" s="7"/>
      <c r="E97" s="8"/>
      <c r="F97" s="6"/>
      <c r="G97" s="9"/>
      <c r="H97" s="10"/>
      <c r="I97" s="10"/>
      <c r="J97" s="10"/>
      <c r="K97" s="11"/>
      <c r="L97" s="11"/>
      <c r="M97" s="6"/>
      <c r="N97" s="8"/>
      <c r="O97" s="6"/>
      <c r="P97" s="6"/>
      <c r="Q97" s="12"/>
      <c r="R97" s="12"/>
      <c r="T97" s="5">
        <v>4</v>
      </c>
      <c r="X97" s="48"/>
      <c r="Y97" s="48"/>
      <c r="Z97" s="48"/>
      <c r="AA97" s="52"/>
    </row>
    <row r="98" s="5" customFormat="true" ht="409" customHeight="true" spans="1:27">
      <c r="A98" s="6"/>
      <c r="B98" s="7"/>
      <c r="C98" s="7"/>
      <c r="D98" s="7"/>
      <c r="E98" s="8"/>
      <c r="F98" s="6"/>
      <c r="G98" s="9"/>
      <c r="H98" s="10"/>
      <c r="I98" s="10"/>
      <c r="J98" s="10"/>
      <c r="K98" s="11"/>
      <c r="L98" s="11"/>
      <c r="M98" s="6"/>
      <c r="N98" s="8"/>
      <c r="O98" s="6"/>
      <c r="P98" s="6"/>
      <c r="Q98" s="12"/>
      <c r="R98" s="12"/>
      <c r="T98" s="5">
        <v>4</v>
      </c>
      <c r="X98" s="48"/>
      <c r="Y98" s="48"/>
      <c r="Z98" s="48"/>
      <c r="AA98" s="52"/>
    </row>
    <row r="99" s="5" customFormat="true" ht="384" customHeight="true" spans="1:27">
      <c r="A99" s="6"/>
      <c r="B99" s="7"/>
      <c r="C99" s="7"/>
      <c r="D99" s="7"/>
      <c r="E99" s="8"/>
      <c r="F99" s="6"/>
      <c r="G99" s="9"/>
      <c r="H99" s="10"/>
      <c r="I99" s="10"/>
      <c r="J99" s="10"/>
      <c r="K99" s="11"/>
      <c r="L99" s="11"/>
      <c r="M99" s="6"/>
      <c r="N99" s="8"/>
      <c r="O99" s="6"/>
      <c r="P99" s="6"/>
      <c r="Q99" s="12"/>
      <c r="R99" s="12"/>
      <c r="T99" s="5">
        <v>4</v>
      </c>
      <c r="X99" s="48"/>
      <c r="Y99" s="48"/>
      <c r="Z99" s="48"/>
      <c r="AA99" s="52"/>
    </row>
    <row r="100" s="5" customFormat="true" ht="129" customHeight="true" spans="1:27">
      <c r="A100" s="6"/>
      <c r="B100" s="7"/>
      <c r="C100" s="7"/>
      <c r="D100" s="7"/>
      <c r="E100" s="8"/>
      <c r="F100" s="6"/>
      <c r="G100" s="9"/>
      <c r="H100" s="10"/>
      <c r="I100" s="10"/>
      <c r="J100" s="10"/>
      <c r="K100" s="11"/>
      <c r="L100" s="11"/>
      <c r="M100" s="6"/>
      <c r="N100" s="8"/>
      <c r="O100" s="6"/>
      <c r="P100" s="6"/>
      <c r="Q100" s="12"/>
      <c r="R100" s="12"/>
      <c r="T100" s="5">
        <v>4</v>
      </c>
      <c r="X100" s="48"/>
      <c r="Y100" s="48"/>
      <c r="Z100" s="48"/>
      <c r="AA100" s="52"/>
    </row>
    <row r="101" s="5" customFormat="true" ht="133" customHeight="true" spans="1:27">
      <c r="A101" s="6"/>
      <c r="B101" s="7"/>
      <c r="C101" s="7"/>
      <c r="D101" s="7"/>
      <c r="E101" s="8"/>
      <c r="F101" s="6"/>
      <c r="G101" s="9"/>
      <c r="H101" s="10"/>
      <c r="I101" s="10"/>
      <c r="J101" s="10"/>
      <c r="K101" s="11"/>
      <c r="L101" s="11"/>
      <c r="M101" s="6"/>
      <c r="N101" s="8"/>
      <c r="O101" s="6"/>
      <c r="P101" s="6"/>
      <c r="Q101" s="12"/>
      <c r="R101" s="12"/>
      <c r="T101" s="5">
        <v>4</v>
      </c>
      <c r="X101" s="48"/>
      <c r="Y101" s="48"/>
      <c r="Z101" s="48"/>
      <c r="AA101" s="52"/>
    </row>
    <row r="102" s="4" customFormat="true" ht="36" customHeight="true" spans="1:27">
      <c r="A102" s="6"/>
      <c r="B102" s="7"/>
      <c r="C102" s="7"/>
      <c r="D102" s="7"/>
      <c r="E102" s="8"/>
      <c r="F102" s="6"/>
      <c r="G102" s="9"/>
      <c r="H102" s="10"/>
      <c r="I102" s="10"/>
      <c r="J102" s="10"/>
      <c r="K102" s="11"/>
      <c r="L102" s="11"/>
      <c r="M102" s="6"/>
      <c r="N102" s="8"/>
      <c r="O102" s="6"/>
      <c r="P102" s="6"/>
      <c r="Q102" s="12"/>
      <c r="R102" s="12"/>
      <c r="X102" s="47"/>
      <c r="Y102" s="47"/>
      <c r="Z102" s="47"/>
      <c r="AA102" s="51"/>
    </row>
    <row r="103" s="5" customFormat="true" ht="102" customHeight="true" spans="1:27">
      <c r="A103" s="6"/>
      <c r="B103" s="7"/>
      <c r="C103" s="7"/>
      <c r="D103" s="7"/>
      <c r="E103" s="8"/>
      <c r="F103" s="6"/>
      <c r="G103" s="9"/>
      <c r="H103" s="10"/>
      <c r="I103" s="10"/>
      <c r="J103" s="10"/>
      <c r="K103" s="11"/>
      <c r="L103" s="11"/>
      <c r="M103" s="6"/>
      <c r="N103" s="8"/>
      <c r="O103" s="6"/>
      <c r="P103" s="6"/>
      <c r="Q103" s="12"/>
      <c r="R103" s="12"/>
      <c r="X103" s="48"/>
      <c r="Y103" s="48"/>
      <c r="Z103" s="48"/>
      <c r="AA103" s="52"/>
    </row>
    <row r="104" s="4" customFormat="true" ht="36" customHeight="true" spans="1:27">
      <c r="A104" s="6"/>
      <c r="B104" s="7"/>
      <c r="C104" s="7"/>
      <c r="D104" s="7"/>
      <c r="E104" s="8"/>
      <c r="F104" s="6"/>
      <c r="G104" s="9"/>
      <c r="H104" s="10"/>
      <c r="I104" s="10"/>
      <c r="J104" s="10"/>
      <c r="K104" s="11"/>
      <c r="L104" s="11"/>
      <c r="M104" s="6"/>
      <c r="N104" s="8"/>
      <c r="O104" s="6"/>
      <c r="P104" s="6"/>
      <c r="Q104" s="12"/>
      <c r="R104" s="12"/>
      <c r="X104" s="47"/>
      <c r="Y104" s="47"/>
      <c r="Z104" s="47"/>
      <c r="AA104" s="51"/>
    </row>
    <row r="105" s="5" customFormat="true" ht="98" customHeight="true" spans="1:27">
      <c r="A105" s="6"/>
      <c r="B105" s="7"/>
      <c r="C105" s="7"/>
      <c r="D105" s="7"/>
      <c r="E105" s="8"/>
      <c r="F105" s="6"/>
      <c r="G105" s="9"/>
      <c r="H105" s="10"/>
      <c r="I105" s="10"/>
      <c r="J105" s="10"/>
      <c r="K105" s="11"/>
      <c r="L105" s="11"/>
      <c r="M105" s="6"/>
      <c r="N105" s="8"/>
      <c r="O105" s="6"/>
      <c r="P105" s="6"/>
      <c r="Q105" s="12"/>
      <c r="R105" s="12"/>
      <c r="X105" s="48"/>
      <c r="Y105" s="48"/>
      <c r="Z105" s="48"/>
      <c r="AA105" s="52"/>
    </row>
    <row r="106" s="4" customFormat="true" ht="36" customHeight="true" spans="1:27">
      <c r="A106" s="6"/>
      <c r="B106" s="7"/>
      <c r="C106" s="7"/>
      <c r="D106" s="7"/>
      <c r="E106" s="8"/>
      <c r="F106" s="6"/>
      <c r="G106" s="9"/>
      <c r="H106" s="10"/>
      <c r="I106" s="10"/>
      <c r="J106" s="10"/>
      <c r="K106" s="11"/>
      <c r="L106" s="11"/>
      <c r="M106" s="6"/>
      <c r="N106" s="8"/>
      <c r="O106" s="6"/>
      <c r="P106" s="6"/>
      <c r="Q106" s="12"/>
      <c r="R106" s="12"/>
      <c r="X106" s="47"/>
      <c r="Y106" s="47"/>
      <c r="Z106" s="47"/>
      <c r="AA106" s="51"/>
    </row>
    <row r="107" s="4" customFormat="true" ht="36" customHeight="true" spans="1:27">
      <c r="A107" s="6"/>
      <c r="B107" s="7"/>
      <c r="C107" s="7"/>
      <c r="D107" s="7"/>
      <c r="E107" s="8"/>
      <c r="F107" s="6"/>
      <c r="G107" s="9"/>
      <c r="H107" s="10"/>
      <c r="I107" s="10"/>
      <c r="J107" s="10"/>
      <c r="K107" s="11"/>
      <c r="L107" s="11"/>
      <c r="M107" s="6"/>
      <c r="N107" s="8"/>
      <c r="O107" s="6"/>
      <c r="P107" s="6"/>
      <c r="Q107" s="12"/>
      <c r="R107" s="12"/>
      <c r="X107" s="47"/>
      <c r="Y107" s="47"/>
      <c r="Z107" s="47"/>
      <c r="AA107" s="51"/>
    </row>
    <row r="108" s="5" customFormat="true" ht="292" customHeight="true" spans="1:27">
      <c r="A108" s="6"/>
      <c r="B108" s="7"/>
      <c r="C108" s="7"/>
      <c r="D108" s="7"/>
      <c r="E108" s="8"/>
      <c r="F108" s="6"/>
      <c r="G108" s="9"/>
      <c r="H108" s="10"/>
      <c r="I108" s="10"/>
      <c r="J108" s="10"/>
      <c r="K108" s="11"/>
      <c r="L108" s="11"/>
      <c r="M108" s="6"/>
      <c r="N108" s="8"/>
      <c r="O108" s="6"/>
      <c r="P108" s="6"/>
      <c r="Q108" s="12"/>
      <c r="R108" s="12"/>
      <c r="X108" s="48"/>
      <c r="Y108" s="48"/>
      <c r="Z108" s="48"/>
      <c r="AA108" s="52"/>
    </row>
    <row r="109" s="5" customFormat="true" ht="175" customHeight="true" spans="1:27">
      <c r="A109" s="6"/>
      <c r="B109" s="7"/>
      <c r="C109" s="7"/>
      <c r="D109" s="7"/>
      <c r="E109" s="8"/>
      <c r="F109" s="6"/>
      <c r="G109" s="9"/>
      <c r="H109" s="10"/>
      <c r="I109" s="10"/>
      <c r="J109" s="10"/>
      <c r="K109" s="11"/>
      <c r="L109" s="11"/>
      <c r="M109" s="6"/>
      <c r="N109" s="8"/>
      <c r="O109" s="6"/>
      <c r="P109" s="6"/>
      <c r="Q109" s="12"/>
      <c r="R109" s="12"/>
      <c r="X109" s="48"/>
      <c r="Y109" s="48"/>
      <c r="Z109" s="48"/>
      <c r="AA109" s="52"/>
    </row>
    <row r="110" s="5" customFormat="true" ht="180" customHeight="true" spans="1:27">
      <c r="A110" s="6"/>
      <c r="B110" s="7"/>
      <c r="C110" s="7"/>
      <c r="D110" s="7"/>
      <c r="E110" s="8"/>
      <c r="F110" s="6"/>
      <c r="G110" s="9"/>
      <c r="H110" s="10"/>
      <c r="I110" s="10"/>
      <c r="J110" s="10"/>
      <c r="K110" s="11"/>
      <c r="L110" s="11"/>
      <c r="M110" s="6"/>
      <c r="N110" s="8"/>
      <c r="O110" s="6"/>
      <c r="P110" s="6"/>
      <c r="Q110" s="12"/>
      <c r="R110" s="12"/>
      <c r="X110" s="48"/>
      <c r="Y110" s="48"/>
      <c r="Z110" s="48"/>
      <c r="AA110" s="52"/>
    </row>
    <row r="111" s="5" customFormat="true" ht="180" customHeight="true" spans="1:27">
      <c r="A111" s="6"/>
      <c r="B111" s="7"/>
      <c r="C111" s="7"/>
      <c r="D111" s="7"/>
      <c r="E111" s="8"/>
      <c r="F111" s="6"/>
      <c r="G111" s="9"/>
      <c r="H111" s="10"/>
      <c r="I111" s="10"/>
      <c r="J111" s="10"/>
      <c r="K111" s="11"/>
      <c r="L111" s="11"/>
      <c r="M111" s="6"/>
      <c r="N111" s="8"/>
      <c r="O111" s="6"/>
      <c r="P111" s="6"/>
      <c r="Q111" s="12"/>
      <c r="R111" s="12"/>
      <c r="X111" s="48"/>
      <c r="Y111" s="48"/>
      <c r="Z111" s="48"/>
      <c r="AA111" s="52"/>
    </row>
    <row r="112" s="5" customFormat="true" ht="147" customHeight="true" spans="1:27">
      <c r="A112" s="6"/>
      <c r="B112" s="7"/>
      <c r="C112" s="7"/>
      <c r="D112" s="7"/>
      <c r="E112" s="8"/>
      <c r="F112" s="6"/>
      <c r="G112" s="9"/>
      <c r="H112" s="10"/>
      <c r="I112" s="10"/>
      <c r="J112" s="10"/>
      <c r="K112" s="11"/>
      <c r="L112" s="11"/>
      <c r="M112" s="6"/>
      <c r="N112" s="8"/>
      <c r="O112" s="6"/>
      <c r="P112" s="6"/>
      <c r="Q112" s="12"/>
      <c r="R112" s="12"/>
      <c r="X112" s="48"/>
      <c r="Y112" s="48"/>
      <c r="Z112" s="48"/>
      <c r="AA112" s="52"/>
    </row>
    <row r="113" s="5" customFormat="true" ht="194" customHeight="true" spans="1:27">
      <c r="A113" s="6"/>
      <c r="B113" s="7"/>
      <c r="C113" s="7"/>
      <c r="D113" s="7"/>
      <c r="E113" s="8"/>
      <c r="F113" s="6"/>
      <c r="G113" s="9"/>
      <c r="H113" s="10"/>
      <c r="I113" s="10"/>
      <c r="J113" s="10"/>
      <c r="K113" s="11"/>
      <c r="L113" s="11"/>
      <c r="M113" s="6"/>
      <c r="N113" s="8"/>
      <c r="O113" s="6"/>
      <c r="P113" s="6"/>
      <c r="Q113" s="12"/>
      <c r="R113" s="12"/>
      <c r="X113" s="48"/>
      <c r="Y113" s="48"/>
      <c r="Z113" s="48"/>
      <c r="AA113" s="52"/>
    </row>
    <row r="114" s="5" customFormat="true" ht="165" customHeight="true" spans="1:27">
      <c r="A114" s="6"/>
      <c r="B114" s="7"/>
      <c r="C114" s="7"/>
      <c r="D114" s="7"/>
      <c r="E114" s="8"/>
      <c r="F114" s="6"/>
      <c r="G114" s="9"/>
      <c r="H114" s="10"/>
      <c r="I114" s="10"/>
      <c r="J114" s="10"/>
      <c r="K114" s="11"/>
      <c r="L114" s="11"/>
      <c r="M114" s="6"/>
      <c r="N114" s="8"/>
      <c r="O114" s="6"/>
      <c r="P114" s="6"/>
      <c r="Q114" s="12"/>
      <c r="R114" s="12"/>
      <c r="X114" s="48"/>
      <c r="Y114" s="48"/>
      <c r="Z114" s="48"/>
      <c r="AA114" s="52"/>
    </row>
    <row r="115" s="5" customFormat="true" ht="202" customHeight="true" spans="1:27">
      <c r="A115" s="6"/>
      <c r="B115" s="7"/>
      <c r="C115" s="7"/>
      <c r="D115" s="7"/>
      <c r="E115" s="8"/>
      <c r="F115" s="6"/>
      <c r="G115" s="9"/>
      <c r="H115" s="10"/>
      <c r="I115" s="10"/>
      <c r="J115" s="10"/>
      <c r="K115" s="11"/>
      <c r="L115" s="11"/>
      <c r="M115" s="6"/>
      <c r="N115" s="8"/>
      <c r="O115" s="6"/>
      <c r="P115" s="6"/>
      <c r="Q115" s="12"/>
      <c r="R115" s="12"/>
      <c r="X115" s="48"/>
      <c r="Y115" s="48"/>
      <c r="Z115" s="48"/>
      <c r="AA115" s="52"/>
    </row>
    <row r="116" s="5" customFormat="true" ht="171" customHeight="true" spans="1:27">
      <c r="A116" s="6"/>
      <c r="B116" s="7"/>
      <c r="C116" s="7"/>
      <c r="D116" s="7"/>
      <c r="E116" s="8"/>
      <c r="F116" s="6"/>
      <c r="G116" s="9"/>
      <c r="H116" s="10"/>
      <c r="I116" s="10"/>
      <c r="J116" s="10"/>
      <c r="K116" s="11"/>
      <c r="L116" s="11"/>
      <c r="M116" s="6"/>
      <c r="N116" s="8"/>
      <c r="O116" s="6"/>
      <c r="P116" s="6"/>
      <c r="Q116" s="12"/>
      <c r="R116" s="12"/>
      <c r="X116" s="48"/>
      <c r="Y116" s="48"/>
      <c r="Z116" s="48"/>
      <c r="AA116" s="52"/>
    </row>
    <row r="117" s="5" customFormat="true" ht="151" customHeight="true" spans="1:27">
      <c r="A117" s="6"/>
      <c r="B117" s="7"/>
      <c r="C117" s="7"/>
      <c r="D117" s="7"/>
      <c r="E117" s="8"/>
      <c r="F117" s="6"/>
      <c r="G117" s="9"/>
      <c r="H117" s="10"/>
      <c r="I117" s="10"/>
      <c r="J117" s="10"/>
      <c r="K117" s="11"/>
      <c r="L117" s="11"/>
      <c r="M117" s="6"/>
      <c r="N117" s="8"/>
      <c r="O117" s="6"/>
      <c r="P117" s="6"/>
      <c r="Q117" s="12"/>
      <c r="R117" s="12"/>
      <c r="X117" s="48"/>
      <c r="Y117" s="48"/>
      <c r="Z117" s="48"/>
      <c r="AA117" s="52"/>
    </row>
    <row r="118" s="5" customFormat="true" ht="199" customHeight="true" spans="1:27">
      <c r="A118" s="6"/>
      <c r="B118" s="7"/>
      <c r="C118" s="7"/>
      <c r="D118" s="7"/>
      <c r="E118" s="8"/>
      <c r="F118" s="6"/>
      <c r="G118" s="9"/>
      <c r="H118" s="10"/>
      <c r="I118" s="10"/>
      <c r="J118" s="10"/>
      <c r="K118" s="11"/>
      <c r="L118" s="11"/>
      <c r="M118" s="6"/>
      <c r="N118" s="8"/>
      <c r="O118" s="6"/>
      <c r="P118" s="6"/>
      <c r="Q118" s="12"/>
      <c r="R118" s="12"/>
      <c r="X118" s="48"/>
      <c r="Y118" s="48"/>
      <c r="Z118" s="48"/>
      <c r="AA118" s="52"/>
    </row>
    <row r="119" s="5" customFormat="true" ht="146" customHeight="true" spans="1:27">
      <c r="A119" s="6"/>
      <c r="B119" s="7"/>
      <c r="C119" s="7"/>
      <c r="D119" s="7"/>
      <c r="E119" s="8"/>
      <c r="F119" s="6"/>
      <c r="G119" s="9"/>
      <c r="H119" s="10"/>
      <c r="I119" s="10"/>
      <c r="J119" s="10"/>
      <c r="K119" s="11"/>
      <c r="L119" s="11"/>
      <c r="M119" s="6"/>
      <c r="N119" s="8"/>
      <c r="O119" s="6"/>
      <c r="P119" s="6"/>
      <c r="Q119" s="12"/>
      <c r="R119" s="12"/>
      <c r="X119" s="48"/>
      <c r="Y119" s="48"/>
      <c r="Z119" s="48"/>
      <c r="AA119" s="52"/>
    </row>
    <row r="120" s="5" customFormat="true" ht="179" customHeight="true" spans="1:27">
      <c r="A120" s="6"/>
      <c r="B120" s="7"/>
      <c r="C120" s="7"/>
      <c r="D120" s="7"/>
      <c r="E120" s="8"/>
      <c r="F120" s="6"/>
      <c r="G120" s="9"/>
      <c r="H120" s="10"/>
      <c r="I120" s="10"/>
      <c r="J120" s="10"/>
      <c r="K120" s="11"/>
      <c r="L120" s="11"/>
      <c r="M120" s="6"/>
      <c r="N120" s="8"/>
      <c r="O120" s="6"/>
      <c r="P120" s="6"/>
      <c r="Q120" s="12"/>
      <c r="R120" s="12"/>
      <c r="X120" s="48"/>
      <c r="Y120" s="48"/>
      <c r="Z120" s="48"/>
      <c r="AA120" s="52"/>
    </row>
    <row r="121" s="5" customFormat="true" ht="365" customHeight="true" spans="1:27">
      <c r="A121" s="6"/>
      <c r="B121" s="7"/>
      <c r="C121" s="7"/>
      <c r="D121" s="7"/>
      <c r="E121" s="8"/>
      <c r="F121" s="6"/>
      <c r="G121" s="9"/>
      <c r="H121" s="10"/>
      <c r="I121" s="10"/>
      <c r="J121" s="10"/>
      <c r="K121" s="11"/>
      <c r="L121" s="11"/>
      <c r="M121" s="6"/>
      <c r="N121" s="8"/>
      <c r="O121" s="6"/>
      <c r="P121" s="6"/>
      <c r="Q121" s="12"/>
      <c r="R121" s="12"/>
      <c r="X121" s="48"/>
      <c r="Y121" s="48"/>
      <c r="Z121" s="48"/>
      <c r="AA121" s="52"/>
    </row>
    <row r="122" s="5" customFormat="true" ht="403" customHeight="true" spans="1:27">
      <c r="A122" s="6"/>
      <c r="B122" s="7"/>
      <c r="C122" s="7"/>
      <c r="D122" s="7"/>
      <c r="E122" s="8"/>
      <c r="F122" s="6"/>
      <c r="G122" s="9"/>
      <c r="H122" s="10"/>
      <c r="I122" s="10"/>
      <c r="J122" s="10"/>
      <c r="K122" s="11"/>
      <c r="L122" s="11"/>
      <c r="M122" s="6"/>
      <c r="N122" s="8"/>
      <c r="O122" s="6"/>
      <c r="P122" s="6"/>
      <c r="Q122" s="12"/>
      <c r="R122" s="12"/>
      <c r="X122" s="48"/>
      <c r="Y122" s="48"/>
      <c r="Z122" s="48"/>
      <c r="AA122" s="52"/>
    </row>
    <row r="123" s="5" customFormat="true" ht="336" customHeight="true" spans="1:27">
      <c r="A123" s="6"/>
      <c r="B123" s="7"/>
      <c r="C123" s="7"/>
      <c r="D123" s="7"/>
      <c r="E123" s="8"/>
      <c r="F123" s="6"/>
      <c r="G123" s="9"/>
      <c r="H123" s="10"/>
      <c r="I123" s="10"/>
      <c r="J123" s="10"/>
      <c r="K123" s="11"/>
      <c r="L123" s="11"/>
      <c r="M123" s="6"/>
      <c r="N123" s="8"/>
      <c r="O123" s="6"/>
      <c r="P123" s="6"/>
      <c r="Q123" s="12"/>
      <c r="R123" s="12"/>
      <c r="X123" s="48"/>
      <c r="Y123" s="48"/>
      <c r="Z123" s="48"/>
      <c r="AA123" s="52"/>
    </row>
    <row r="124" s="5" customFormat="true" ht="155" customHeight="true" spans="1:27">
      <c r="A124" s="6"/>
      <c r="B124" s="7"/>
      <c r="C124" s="7"/>
      <c r="D124" s="7"/>
      <c r="E124" s="8"/>
      <c r="F124" s="6"/>
      <c r="G124" s="9"/>
      <c r="H124" s="10"/>
      <c r="I124" s="10"/>
      <c r="J124" s="10"/>
      <c r="K124" s="11"/>
      <c r="L124" s="11"/>
      <c r="M124" s="6"/>
      <c r="N124" s="8"/>
      <c r="O124" s="6"/>
      <c r="P124" s="6"/>
      <c r="Q124" s="12"/>
      <c r="R124" s="12"/>
      <c r="X124" s="48"/>
      <c r="Y124" s="48"/>
      <c r="Z124" s="48"/>
      <c r="AA124" s="52"/>
    </row>
    <row r="125" s="5" customFormat="true" ht="77" customHeight="true" spans="1:27">
      <c r="A125" s="6"/>
      <c r="B125" s="7"/>
      <c r="C125" s="7"/>
      <c r="D125" s="7"/>
      <c r="E125" s="8"/>
      <c r="F125" s="6"/>
      <c r="G125" s="9"/>
      <c r="H125" s="10"/>
      <c r="I125" s="10"/>
      <c r="J125" s="10"/>
      <c r="K125" s="11"/>
      <c r="L125" s="11"/>
      <c r="M125" s="6"/>
      <c r="N125" s="8"/>
      <c r="O125" s="6"/>
      <c r="P125" s="6"/>
      <c r="Q125" s="12"/>
      <c r="R125" s="12"/>
      <c r="X125" s="48"/>
      <c r="Y125" s="48"/>
      <c r="Z125" s="48"/>
      <c r="AA125" s="52"/>
    </row>
    <row r="126" s="5" customFormat="true" ht="114" customHeight="true" spans="1:27">
      <c r="A126" s="6"/>
      <c r="B126" s="7"/>
      <c r="C126" s="7"/>
      <c r="D126" s="7"/>
      <c r="E126" s="8"/>
      <c r="F126" s="6"/>
      <c r="G126" s="9"/>
      <c r="H126" s="10"/>
      <c r="I126" s="10"/>
      <c r="J126" s="10"/>
      <c r="K126" s="11"/>
      <c r="L126" s="11"/>
      <c r="M126" s="6"/>
      <c r="N126" s="8"/>
      <c r="O126" s="6"/>
      <c r="P126" s="6"/>
      <c r="Q126" s="12"/>
      <c r="R126" s="12"/>
      <c r="X126" s="48"/>
      <c r="Y126" s="48"/>
      <c r="Z126" s="48"/>
      <c r="AA126" s="52"/>
    </row>
    <row r="127" s="5" customFormat="true" ht="176" customHeight="true" spans="1:27">
      <c r="A127" s="6"/>
      <c r="B127" s="7"/>
      <c r="C127" s="7"/>
      <c r="D127" s="7"/>
      <c r="E127" s="8"/>
      <c r="F127" s="6"/>
      <c r="G127" s="9"/>
      <c r="H127" s="10"/>
      <c r="I127" s="10"/>
      <c r="J127" s="10"/>
      <c r="K127" s="11"/>
      <c r="L127" s="11"/>
      <c r="M127" s="6"/>
      <c r="N127" s="8"/>
      <c r="O127" s="6"/>
      <c r="P127" s="6"/>
      <c r="Q127" s="12"/>
      <c r="R127" s="12"/>
      <c r="X127" s="48"/>
      <c r="Y127" s="48"/>
      <c r="Z127" s="48"/>
      <c r="AA127" s="52"/>
    </row>
    <row r="128" s="5" customFormat="true" ht="128" customHeight="true" spans="1:27">
      <c r="A128" s="6"/>
      <c r="B128" s="7"/>
      <c r="C128" s="7"/>
      <c r="D128" s="7"/>
      <c r="E128" s="8"/>
      <c r="F128" s="6"/>
      <c r="G128" s="9"/>
      <c r="H128" s="10"/>
      <c r="I128" s="10"/>
      <c r="J128" s="10"/>
      <c r="K128" s="11"/>
      <c r="L128" s="11"/>
      <c r="M128" s="6"/>
      <c r="N128" s="8"/>
      <c r="O128" s="6"/>
      <c r="P128" s="6"/>
      <c r="Q128" s="12"/>
      <c r="R128" s="12"/>
      <c r="X128" s="48"/>
      <c r="Y128" s="48"/>
      <c r="Z128" s="48"/>
      <c r="AA128" s="52"/>
    </row>
    <row r="129" s="5" customFormat="true" ht="162" customHeight="true" spans="1:27">
      <c r="A129" s="6"/>
      <c r="B129" s="7"/>
      <c r="C129" s="7"/>
      <c r="D129" s="7"/>
      <c r="E129" s="8"/>
      <c r="F129" s="6"/>
      <c r="G129" s="9"/>
      <c r="H129" s="10"/>
      <c r="I129" s="10"/>
      <c r="J129" s="10"/>
      <c r="K129" s="11"/>
      <c r="L129" s="11"/>
      <c r="M129" s="6"/>
      <c r="N129" s="8"/>
      <c r="O129" s="6"/>
      <c r="P129" s="6"/>
      <c r="Q129" s="12"/>
      <c r="R129" s="12"/>
      <c r="X129" s="48"/>
      <c r="Y129" s="48"/>
      <c r="Z129" s="48"/>
      <c r="AA129" s="52"/>
    </row>
    <row r="130" s="5" customFormat="true" ht="337" customHeight="true" spans="1:27">
      <c r="A130" s="6"/>
      <c r="B130" s="7"/>
      <c r="C130" s="7"/>
      <c r="D130" s="7"/>
      <c r="E130" s="8"/>
      <c r="F130" s="6"/>
      <c r="G130" s="9"/>
      <c r="H130" s="10"/>
      <c r="I130" s="10"/>
      <c r="J130" s="10"/>
      <c r="K130" s="11"/>
      <c r="L130" s="11"/>
      <c r="M130" s="6"/>
      <c r="N130" s="8"/>
      <c r="O130" s="6"/>
      <c r="P130" s="6"/>
      <c r="Q130" s="12"/>
      <c r="R130" s="12"/>
      <c r="X130" s="48"/>
      <c r="Y130" s="48"/>
      <c r="Z130" s="48"/>
      <c r="AA130" s="52"/>
    </row>
    <row r="131" s="5" customFormat="true" ht="149" customHeight="true" spans="1:27">
      <c r="A131" s="6"/>
      <c r="B131" s="7"/>
      <c r="C131" s="7"/>
      <c r="D131" s="7"/>
      <c r="E131" s="8"/>
      <c r="F131" s="6"/>
      <c r="G131" s="9"/>
      <c r="H131" s="10"/>
      <c r="I131" s="10"/>
      <c r="J131" s="10"/>
      <c r="K131" s="11"/>
      <c r="L131" s="11"/>
      <c r="M131" s="6"/>
      <c r="N131" s="8"/>
      <c r="O131" s="6"/>
      <c r="P131" s="6"/>
      <c r="Q131" s="12"/>
      <c r="R131" s="12"/>
      <c r="X131" s="48"/>
      <c r="Y131" s="48"/>
      <c r="Z131" s="48"/>
      <c r="AA131" s="52"/>
    </row>
    <row r="132" s="5" customFormat="true" ht="219" customHeight="true" spans="1:27">
      <c r="A132" s="6"/>
      <c r="B132" s="7"/>
      <c r="C132" s="7"/>
      <c r="D132" s="7"/>
      <c r="E132" s="8"/>
      <c r="F132" s="6"/>
      <c r="G132" s="9"/>
      <c r="H132" s="10"/>
      <c r="I132" s="10"/>
      <c r="J132" s="10"/>
      <c r="K132" s="11"/>
      <c r="L132" s="11"/>
      <c r="M132" s="6"/>
      <c r="N132" s="8"/>
      <c r="O132" s="6"/>
      <c r="P132" s="6"/>
      <c r="Q132" s="12"/>
      <c r="R132" s="12"/>
      <c r="X132" s="48"/>
      <c r="Y132" s="48"/>
      <c r="Z132" s="48"/>
      <c r="AA132" s="52"/>
    </row>
    <row r="133" s="5" customFormat="true" ht="148" customHeight="true" spans="1:27">
      <c r="A133" s="6"/>
      <c r="B133" s="7"/>
      <c r="C133" s="7"/>
      <c r="D133" s="7"/>
      <c r="E133" s="8"/>
      <c r="F133" s="6"/>
      <c r="G133" s="9"/>
      <c r="H133" s="10"/>
      <c r="I133" s="10"/>
      <c r="J133" s="10"/>
      <c r="K133" s="11"/>
      <c r="L133" s="11"/>
      <c r="M133" s="6"/>
      <c r="N133" s="8"/>
      <c r="O133" s="6"/>
      <c r="P133" s="6"/>
      <c r="Q133" s="12"/>
      <c r="R133" s="12"/>
      <c r="X133" s="48"/>
      <c r="Y133" s="48"/>
      <c r="Z133" s="48"/>
      <c r="AA133" s="52"/>
    </row>
    <row r="134" s="5" customFormat="true" ht="409" customHeight="true" spans="1:27">
      <c r="A134" s="6"/>
      <c r="B134" s="7"/>
      <c r="C134" s="7"/>
      <c r="D134" s="7"/>
      <c r="E134" s="8"/>
      <c r="F134" s="6"/>
      <c r="G134" s="9"/>
      <c r="H134" s="10"/>
      <c r="I134" s="10"/>
      <c r="J134" s="10"/>
      <c r="K134" s="11"/>
      <c r="L134" s="11"/>
      <c r="M134" s="6"/>
      <c r="N134" s="8"/>
      <c r="O134" s="6"/>
      <c r="P134" s="6"/>
      <c r="Q134" s="12"/>
      <c r="R134" s="12"/>
      <c r="X134" s="48"/>
      <c r="Y134" s="48"/>
      <c r="Z134" s="48"/>
      <c r="AA134" s="52"/>
    </row>
    <row r="135" s="5" customFormat="true" ht="221" customHeight="true" spans="1:27">
      <c r="A135" s="6"/>
      <c r="B135" s="7"/>
      <c r="C135" s="7"/>
      <c r="D135" s="7"/>
      <c r="E135" s="8"/>
      <c r="F135" s="6"/>
      <c r="G135" s="9"/>
      <c r="H135" s="10"/>
      <c r="I135" s="10"/>
      <c r="J135" s="10"/>
      <c r="K135" s="11"/>
      <c r="L135" s="11"/>
      <c r="M135" s="6"/>
      <c r="N135" s="8"/>
      <c r="O135" s="6"/>
      <c r="P135" s="6"/>
      <c r="Q135" s="12"/>
      <c r="R135" s="12"/>
      <c r="X135" s="48"/>
      <c r="Y135" s="48"/>
      <c r="Z135" s="48"/>
      <c r="AA135" s="52"/>
    </row>
    <row r="136" s="5" customFormat="true" ht="207" customHeight="true" spans="1:27">
      <c r="A136" s="6"/>
      <c r="B136" s="7"/>
      <c r="C136" s="7"/>
      <c r="D136" s="7"/>
      <c r="E136" s="8"/>
      <c r="F136" s="6"/>
      <c r="G136" s="9"/>
      <c r="H136" s="10"/>
      <c r="I136" s="10"/>
      <c r="J136" s="10"/>
      <c r="K136" s="11"/>
      <c r="L136" s="11"/>
      <c r="M136" s="6"/>
      <c r="N136" s="8"/>
      <c r="O136" s="6"/>
      <c r="P136" s="6"/>
      <c r="Q136" s="12"/>
      <c r="R136" s="12"/>
      <c r="X136" s="48"/>
      <c r="Y136" s="48"/>
      <c r="Z136" s="48"/>
      <c r="AA136" s="52"/>
    </row>
    <row r="137" s="5" customFormat="true" ht="182" customHeight="true" spans="1:27">
      <c r="A137" s="6"/>
      <c r="B137" s="7"/>
      <c r="C137" s="7"/>
      <c r="D137" s="7"/>
      <c r="E137" s="8"/>
      <c r="F137" s="6"/>
      <c r="G137" s="9"/>
      <c r="H137" s="10"/>
      <c r="I137" s="10"/>
      <c r="J137" s="10"/>
      <c r="K137" s="11"/>
      <c r="L137" s="11"/>
      <c r="M137" s="6"/>
      <c r="N137" s="8"/>
      <c r="O137" s="6"/>
      <c r="P137" s="6"/>
      <c r="Q137" s="12"/>
      <c r="R137" s="12"/>
      <c r="X137" s="48"/>
      <c r="Y137" s="48"/>
      <c r="Z137" s="48"/>
      <c r="AA137" s="52"/>
    </row>
    <row r="138" s="4" customFormat="true" ht="36" customHeight="true" spans="1:27">
      <c r="A138" s="6"/>
      <c r="B138" s="7"/>
      <c r="C138" s="7"/>
      <c r="D138" s="7"/>
      <c r="E138" s="8"/>
      <c r="F138" s="6"/>
      <c r="G138" s="9"/>
      <c r="H138" s="10"/>
      <c r="I138" s="10"/>
      <c r="J138" s="10"/>
      <c r="K138" s="11"/>
      <c r="L138" s="11"/>
      <c r="M138" s="6"/>
      <c r="N138" s="8"/>
      <c r="O138" s="6"/>
      <c r="P138" s="6"/>
      <c r="Q138" s="12"/>
      <c r="R138" s="12"/>
      <c r="X138" s="47"/>
      <c r="Y138" s="47"/>
      <c r="Z138" s="47"/>
      <c r="AA138" s="51"/>
    </row>
    <row r="139" s="5" customFormat="true" ht="186" customHeight="true" spans="1:27">
      <c r="A139" s="6"/>
      <c r="B139" s="7"/>
      <c r="C139" s="7"/>
      <c r="D139" s="7"/>
      <c r="E139" s="8"/>
      <c r="F139" s="6"/>
      <c r="G139" s="9"/>
      <c r="H139" s="10"/>
      <c r="I139" s="10"/>
      <c r="J139" s="10"/>
      <c r="K139" s="11"/>
      <c r="L139" s="11"/>
      <c r="M139" s="6"/>
      <c r="N139" s="8"/>
      <c r="O139" s="6"/>
      <c r="P139" s="6"/>
      <c r="Q139" s="12"/>
      <c r="R139" s="12"/>
      <c r="S139" s="5">
        <v>1</v>
      </c>
      <c r="X139" s="48"/>
      <c r="Y139" s="48"/>
      <c r="Z139" s="48"/>
      <c r="AA139" s="52"/>
    </row>
    <row r="140" s="5" customFormat="true" ht="197" customHeight="true" spans="1:27">
      <c r="A140" s="6"/>
      <c r="B140" s="7"/>
      <c r="C140" s="7"/>
      <c r="D140" s="7"/>
      <c r="E140" s="8"/>
      <c r="F140" s="6"/>
      <c r="G140" s="9"/>
      <c r="H140" s="10"/>
      <c r="I140" s="10"/>
      <c r="J140" s="10"/>
      <c r="K140" s="11"/>
      <c r="L140" s="11"/>
      <c r="M140" s="6"/>
      <c r="N140" s="8"/>
      <c r="O140" s="6"/>
      <c r="P140" s="6"/>
      <c r="Q140" s="12"/>
      <c r="R140" s="12"/>
      <c r="S140" s="5">
        <v>1</v>
      </c>
      <c r="X140" s="48"/>
      <c r="Y140" s="48"/>
      <c r="Z140" s="48"/>
      <c r="AA140" s="52"/>
    </row>
    <row r="141" s="5" customFormat="true" ht="191" customHeight="true" spans="1:27">
      <c r="A141" s="6"/>
      <c r="B141" s="7"/>
      <c r="C141" s="7"/>
      <c r="D141" s="7"/>
      <c r="E141" s="8"/>
      <c r="F141" s="6"/>
      <c r="G141" s="9"/>
      <c r="H141" s="10"/>
      <c r="I141" s="10"/>
      <c r="J141" s="10"/>
      <c r="K141" s="11"/>
      <c r="L141" s="11"/>
      <c r="M141" s="6"/>
      <c r="N141" s="8"/>
      <c r="O141" s="6"/>
      <c r="P141" s="6"/>
      <c r="Q141" s="12"/>
      <c r="R141" s="12"/>
      <c r="S141" s="5">
        <v>1</v>
      </c>
      <c r="X141" s="48"/>
      <c r="Y141" s="48"/>
      <c r="Z141" s="48"/>
      <c r="AA141" s="52"/>
    </row>
    <row r="142" s="5" customFormat="true" ht="189" customHeight="true" spans="1:27">
      <c r="A142" s="6"/>
      <c r="B142" s="7"/>
      <c r="C142" s="7"/>
      <c r="D142" s="7"/>
      <c r="E142" s="8"/>
      <c r="F142" s="6"/>
      <c r="G142" s="9"/>
      <c r="H142" s="10"/>
      <c r="I142" s="10"/>
      <c r="J142" s="10"/>
      <c r="K142" s="11"/>
      <c r="L142" s="11"/>
      <c r="M142" s="6"/>
      <c r="N142" s="8"/>
      <c r="O142" s="6"/>
      <c r="P142" s="6"/>
      <c r="Q142" s="12"/>
      <c r="R142" s="12"/>
      <c r="S142" s="5">
        <v>1</v>
      </c>
      <c r="X142" s="48"/>
      <c r="Y142" s="48"/>
      <c r="Z142" s="48"/>
      <c r="AA142" s="52"/>
    </row>
    <row r="143" s="5" customFormat="true" ht="205" customHeight="true" spans="1:27">
      <c r="A143" s="6"/>
      <c r="B143" s="7"/>
      <c r="C143" s="7"/>
      <c r="D143" s="7"/>
      <c r="E143" s="8"/>
      <c r="F143" s="6"/>
      <c r="G143" s="9"/>
      <c r="H143" s="10"/>
      <c r="I143" s="10"/>
      <c r="J143" s="10"/>
      <c r="K143" s="11"/>
      <c r="L143" s="11"/>
      <c r="M143" s="6"/>
      <c r="N143" s="8"/>
      <c r="O143" s="6"/>
      <c r="P143" s="6"/>
      <c r="Q143" s="12"/>
      <c r="R143" s="12"/>
      <c r="S143" s="5">
        <v>1</v>
      </c>
      <c r="X143" s="48"/>
      <c r="Y143" s="48"/>
      <c r="Z143" s="48"/>
      <c r="AA143" s="52"/>
    </row>
    <row r="144" s="5" customFormat="true" ht="147" customHeight="true" spans="1:27">
      <c r="A144" s="6"/>
      <c r="B144" s="7"/>
      <c r="C144" s="7"/>
      <c r="D144" s="7"/>
      <c r="E144" s="8"/>
      <c r="F144" s="6"/>
      <c r="G144" s="9"/>
      <c r="H144" s="10"/>
      <c r="I144" s="10"/>
      <c r="J144" s="10"/>
      <c r="K144" s="11"/>
      <c r="L144" s="11"/>
      <c r="M144" s="6"/>
      <c r="N144" s="8"/>
      <c r="O144" s="6"/>
      <c r="P144" s="6"/>
      <c r="Q144" s="12"/>
      <c r="R144" s="12"/>
      <c r="S144" s="5">
        <v>6</v>
      </c>
      <c r="X144" s="48"/>
      <c r="Y144" s="48"/>
      <c r="Z144" s="48"/>
      <c r="AA144" s="52"/>
    </row>
    <row r="145" s="5" customFormat="true" ht="211" customHeight="true" spans="1:27">
      <c r="A145" s="6"/>
      <c r="B145" s="7"/>
      <c r="C145" s="7"/>
      <c r="D145" s="7"/>
      <c r="E145" s="8"/>
      <c r="F145" s="6"/>
      <c r="G145" s="9"/>
      <c r="H145" s="10"/>
      <c r="I145" s="10"/>
      <c r="J145" s="10"/>
      <c r="K145" s="11"/>
      <c r="L145" s="11"/>
      <c r="M145" s="6"/>
      <c r="N145" s="8"/>
      <c r="O145" s="6"/>
      <c r="P145" s="6"/>
      <c r="Q145" s="12"/>
      <c r="R145" s="12"/>
      <c r="S145" s="5">
        <v>6</v>
      </c>
      <c r="X145" s="48"/>
      <c r="Y145" s="48"/>
      <c r="Z145" s="48"/>
      <c r="AA145" s="52"/>
    </row>
    <row r="146" s="5" customFormat="true" ht="215" customHeight="true" spans="1:27">
      <c r="A146" s="6"/>
      <c r="B146" s="7"/>
      <c r="C146" s="7"/>
      <c r="D146" s="7"/>
      <c r="E146" s="8"/>
      <c r="F146" s="6"/>
      <c r="G146" s="9"/>
      <c r="H146" s="10"/>
      <c r="I146" s="10"/>
      <c r="J146" s="10"/>
      <c r="K146" s="11"/>
      <c r="L146" s="11"/>
      <c r="M146" s="6"/>
      <c r="N146" s="8"/>
      <c r="O146" s="6"/>
      <c r="P146" s="6"/>
      <c r="Q146" s="12"/>
      <c r="R146" s="12"/>
      <c r="S146" s="5">
        <v>6</v>
      </c>
      <c r="X146" s="48"/>
      <c r="Y146" s="48"/>
      <c r="Z146" s="48"/>
      <c r="AA146" s="52"/>
    </row>
    <row r="147" s="5" customFormat="true" ht="213" customHeight="true" spans="1:27">
      <c r="A147" s="6"/>
      <c r="B147" s="7"/>
      <c r="C147" s="7"/>
      <c r="D147" s="7"/>
      <c r="E147" s="8"/>
      <c r="F147" s="6"/>
      <c r="G147" s="9"/>
      <c r="H147" s="10"/>
      <c r="I147" s="10"/>
      <c r="J147" s="10"/>
      <c r="K147" s="11"/>
      <c r="L147" s="11"/>
      <c r="M147" s="6"/>
      <c r="N147" s="8"/>
      <c r="O147" s="6"/>
      <c r="P147" s="6"/>
      <c r="Q147" s="12"/>
      <c r="R147" s="12"/>
      <c r="S147" s="5">
        <v>6</v>
      </c>
      <c r="X147" s="48"/>
      <c r="Y147" s="48"/>
      <c r="Z147" s="48"/>
      <c r="AA147" s="52"/>
    </row>
    <row r="148" s="4" customFormat="true" ht="36" customHeight="true" spans="1:27">
      <c r="A148" s="6"/>
      <c r="B148" s="7"/>
      <c r="C148" s="7"/>
      <c r="D148" s="7"/>
      <c r="E148" s="8"/>
      <c r="F148" s="6"/>
      <c r="G148" s="9"/>
      <c r="H148" s="10"/>
      <c r="I148" s="10"/>
      <c r="J148" s="10"/>
      <c r="K148" s="11"/>
      <c r="L148" s="11"/>
      <c r="M148" s="6"/>
      <c r="N148" s="8"/>
      <c r="O148" s="6"/>
      <c r="P148" s="6"/>
      <c r="Q148" s="12"/>
      <c r="R148" s="12"/>
      <c r="X148" s="47"/>
      <c r="Y148" s="47"/>
      <c r="Z148" s="47"/>
      <c r="AA148" s="51"/>
    </row>
    <row r="149" s="5" customFormat="true" ht="327" customHeight="true" spans="1:27">
      <c r="A149" s="6"/>
      <c r="B149" s="7"/>
      <c r="C149" s="7"/>
      <c r="D149" s="7"/>
      <c r="E149" s="8"/>
      <c r="F149" s="6"/>
      <c r="G149" s="9"/>
      <c r="H149" s="10"/>
      <c r="I149" s="10"/>
      <c r="J149" s="10"/>
      <c r="K149" s="11"/>
      <c r="L149" s="11"/>
      <c r="M149" s="6"/>
      <c r="N149" s="8"/>
      <c r="O149" s="6"/>
      <c r="P149" s="6"/>
      <c r="Q149" s="12"/>
      <c r="R149" s="12"/>
      <c r="T149" s="5">
        <v>4</v>
      </c>
      <c r="X149" s="48"/>
      <c r="Y149" s="48"/>
      <c r="Z149" s="48"/>
      <c r="AA149" s="52"/>
    </row>
    <row r="150" s="5" customFormat="true" ht="318" customHeight="true" spans="1:27">
      <c r="A150" s="6"/>
      <c r="B150" s="7"/>
      <c r="C150" s="7"/>
      <c r="D150" s="7"/>
      <c r="E150" s="8"/>
      <c r="F150" s="6"/>
      <c r="G150" s="9"/>
      <c r="H150" s="10"/>
      <c r="I150" s="10"/>
      <c r="J150" s="10"/>
      <c r="K150" s="11"/>
      <c r="L150" s="11"/>
      <c r="M150" s="6"/>
      <c r="N150" s="8"/>
      <c r="O150" s="6"/>
      <c r="P150" s="6"/>
      <c r="Q150" s="12"/>
      <c r="R150" s="12"/>
      <c r="T150" s="5">
        <v>4</v>
      </c>
      <c r="X150" s="48"/>
      <c r="Y150" s="48"/>
      <c r="Z150" s="48"/>
      <c r="AA150" s="52"/>
    </row>
    <row r="151" s="5" customFormat="true" ht="184" customHeight="true" spans="1:27">
      <c r="A151" s="6"/>
      <c r="B151" s="7"/>
      <c r="C151" s="7"/>
      <c r="D151" s="7"/>
      <c r="E151" s="8"/>
      <c r="F151" s="6"/>
      <c r="G151" s="9"/>
      <c r="H151" s="10"/>
      <c r="I151" s="10"/>
      <c r="J151" s="10"/>
      <c r="K151" s="11"/>
      <c r="L151" s="11"/>
      <c r="M151" s="6"/>
      <c r="N151" s="8"/>
      <c r="O151" s="6"/>
      <c r="P151" s="6"/>
      <c r="Q151" s="12"/>
      <c r="R151" s="12"/>
      <c r="T151" s="5">
        <v>4</v>
      </c>
      <c r="X151" s="48"/>
      <c r="Y151" s="48"/>
      <c r="Z151" s="48"/>
      <c r="AA151" s="52"/>
    </row>
    <row r="152" s="5" customFormat="true" ht="206" customHeight="true" spans="1:27">
      <c r="A152" s="6"/>
      <c r="B152" s="7"/>
      <c r="C152" s="7"/>
      <c r="D152" s="7"/>
      <c r="E152" s="8"/>
      <c r="F152" s="6"/>
      <c r="G152" s="9"/>
      <c r="H152" s="10"/>
      <c r="I152" s="10"/>
      <c r="J152" s="10"/>
      <c r="K152" s="11"/>
      <c r="L152" s="11"/>
      <c r="M152" s="6"/>
      <c r="N152" s="8"/>
      <c r="O152" s="6"/>
      <c r="P152" s="6"/>
      <c r="Q152" s="12"/>
      <c r="R152" s="12"/>
      <c r="T152" s="5">
        <v>4</v>
      </c>
      <c r="X152" s="48"/>
      <c r="Y152" s="48"/>
      <c r="Z152" s="48"/>
      <c r="AA152" s="52"/>
    </row>
    <row r="153" s="5" customFormat="true" ht="142" customHeight="true" spans="1:27">
      <c r="A153" s="6"/>
      <c r="B153" s="7"/>
      <c r="C153" s="7"/>
      <c r="D153" s="7"/>
      <c r="E153" s="8"/>
      <c r="F153" s="6"/>
      <c r="G153" s="9"/>
      <c r="H153" s="10"/>
      <c r="I153" s="10"/>
      <c r="J153" s="10"/>
      <c r="K153" s="11"/>
      <c r="L153" s="11"/>
      <c r="M153" s="6"/>
      <c r="N153" s="8"/>
      <c r="O153" s="6"/>
      <c r="P153" s="6"/>
      <c r="Q153" s="12"/>
      <c r="R153" s="12"/>
      <c r="T153" s="5">
        <v>4</v>
      </c>
      <c r="X153" s="48"/>
      <c r="Y153" s="48"/>
      <c r="Z153" s="48"/>
      <c r="AA153" s="52"/>
    </row>
    <row r="154" s="5" customFormat="true" ht="138" customHeight="true" spans="1:27">
      <c r="A154" s="6"/>
      <c r="B154" s="7"/>
      <c r="C154" s="7"/>
      <c r="D154" s="7"/>
      <c r="E154" s="8"/>
      <c r="F154" s="6"/>
      <c r="G154" s="9"/>
      <c r="H154" s="10"/>
      <c r="I154" s="10"/>
      <c r="J154" s="10"/>
      <c r="K154" s="11"/>
      <c r="L154" s="11"/>
      <c r="M154" s="6"/>
      <c r="N154" s="8"/>
      <c r="O154" s="6"/>
      <c r="P154" s="6"/>
      <c r="Q154" s="12"/>
      <c r="R154" s="12"/>
      <c r="T154" s="5">
        <v>4</v>
      </c>
      <c r="X154" s="48"/>
      <c r="Y154" s="48"/>
      <c r="Z154" s="48"/>
      <c r="AA154" s="52"/>
    </row>
    <row r="155" s="4" customFormat="true" ht="36" customHeight="true" spans="1:27">
      <c r="A155" s="6"/>
      <c r="B155" s="7"/>
      <c r="C155" s="7"/>
      <c r="D155" s="7"/>
      <c r="E155" s="8"/>
      <c r="F155" s="6"/>
      <c r="G155" s="9"/>
      <c r="H155" s="10"/>
      <c r="I155" s="10"/>
      <c r="J155" s="10"/>
      <c r="K155" s="11"/>
      <c r="L155" s="11"/>
      <c r="M155" s="6"/>
      <c r="N155" s="8"/>
      <c r="O155" s="6"/>
      <c r="P155" s="6"/>
      <c r="Q155" s="12"/>
      <c r="R155" s="12"/>
      <c r="X155" s="47"/>
      <c r="Y155" s="47"/>
      <c r="Z155" s="47"/>
      <c r="AA155" s="51"/>
    </row>
    <row r="156" s="5" customFormat="true" ht="83" customHeight="true" spans="1:27">
      <c r="A156" s="6"/>
      <c r="B156" s="7"/>
      <c r="C156" s="7"/>
      <c r="D156" s="7"/>
      <c r="E156" s="8"/>
      <c r="F156" s="6"/>
      <c r="G156" s="9"/>
      <c r="H156" s="10"/>
      <c r="I156" s="10"/>
      <c r="J156" s="10"/>
      <c r="K156" s="11"/>
      <c r="L156" s="11"/>
      <c r="M156" s="6"/>
      <c r="N156" s="8"/>
      <c r="O156" s="6"/>
      <c r="P156" s="6"/>
      <c r="Q156" s="12"/>
      <c r="R156" s="12"/>
      <c r="X156" s="48"/>
      <c r="Y156" s="48"/>
      <c r="Z156" s="48"/>
      <c r="AA156" s="52"/>
    </row>
    <row r="157" s="4" customFormat="true" ht="36" customHeight="true" spans="1:27">
      <c r="A157" s="6"/>
      <c r="B157" s="7"/>
      <c r="C157" s="7"/>
      <c r="D157" s="7"/>
      <c r="E157" s="8"/>
      <c r="F157" s="6"/>
      <c r="G157" s="9"/>
      <c r="H157" s="10"/>
      <c r="I157" s="10"/>
      <c r="J157" s="10"/>
      <c r="K157" s="11"/>
      <c r="L157" s="11"/>
      <c r="M157" s="6"/>
      <c r="N157" s="8"/>
      <c r="O157" s="6"/>
      <c r="P157" s="6"/>
      <c r="Q157" s="12"/>
      <c r="R157" s="12"/>
      <c r="X157" s="47"/>
      <c r="Y157" s="47"/>
      <c r="Z157" s="47"/>
      <c r="AA157" s="51"/>
    </row>
    <row r="158" s="4" customFormat="true" ht="36" customHeight="true" spans="1:27">
      <c r="A158" s="6"/>
      <c r="B158" s="7"/>
      <c r="C158" s="7"/>
      <c r="D158" s="7"/>
      <c r="E158" s="8"/>
      <c r="F158" s="6"/>
      <c r="G158" s="9"/>
      <c r="H158" s="10"/>
      <c r="I158" s="10"/>
      <c r="J158" s="10"/>
      <c r="K158" s="11"/>
      <c r="L158" s="11"/>
      <c r="M158" s="6"/>
      <c r="N158" s="8"/>
      <c r="O158" s="6"/>
      <c r="P158" s="6"/>
      <c r="Q158" s="12"/>
      <c r="R158" s="12"/>
      <c r="X158" s="47"/>
      <c r="Y158" s="47"/>
      <c r="Z158" s="47"/>
      <c r="AA158" s="51"/>
    </row>
    <row r="159" s="5" customFormat="true" ht="288" customHeight="true" spans="1:27">
      <c r="A159" s="6"/>
      <c r="B159" s="7"/>
      <c r="C159" s="7"/>
      <c r="D159" s="7"/>
      <c r="E159" s="8"/>
      <c r="F159" s="6"/>
      <c r="G159" s="9"/>
      <c r="H159" s="10"/>
      <c r="I159" s="10"/>
      <c r="J159" s="10"/>
      <c r="K159" s="11"/>
      <c r="L159" s="11"/>
      <c r="M159" s="6"/>
      <c r="N159" s="8"/>
      <c r="O159" s="6"/>
      <c r="P159" s="6"/>
      <c r="Q159" s="12"/>
      <c r="R159" s="12"/>
      <c r="X159" s="48"/>
      <c r="Y159" s="48"/>
      <c r="Z159" s="48"/>
      <c r="AA159" s="52"/>
    </row>
    <row r="160" s="5" customFormat="true" ht="331" customHeight="true" spans="1:27">
      <c r="A160" s="6"/>
      <c r="B160" s="7"/>
      <c r="C160" s="7"/>
      <c r="D160" s="7"/>
      <c r="E160" s="8"/>
      <c r="F160" s="6"/>
      <c r="G160" s="9"/>
      <c r="H160" s="10"/>
      <c r="I160" s="10"/>
      <c r="J160" s="10"/>
      <c r="K160" s="11"/>
      <c r="L160" s="11"/>
      <c r="M160" s="6"/>
      <c r="N160" s="8"/>
      <c r="O160" s="6"/>
      <c r="P160" s="6"/>
      <c r="Q160" s="12"/>
      <c r="R160" s="12"/>
      <c r="X160" s="48"/>
      <c r="Y160" s="48"/>
      <c r="Z160" s="48"/>
      <c r="AA160" s="52"/>
    </row>
    <row r="161" s="5" customFormat="true" ht="172" customHeight="true" spans="1:27">
      <c r="A161" s="6"/>
      <c r="B161" s="7"/>
      <c r="C161" s="7"/>
      <c r="D161" s="7"/>
      <c r="E161" s="8"/>
      <c r="F161" s="6"/>
      <c r="G161" s="9"/>
      <c r="H161" s="10"/>
      <c r="I161" s="10"/>
      <c r="J161" s="10"/>
      <c r="K161" s="11"/>
      <c r="L161" s="11"/>
      <c r="M161" s="6"/>
      <c r="N161" s="8"/>
      <c r="O161" s="6"/>
      <c r="P161" s="6"/>
      <c r="Q161" s="12"/>
      <c r="R161" s="12"/>
      <c r="X161" s="48"/>
      <c r="Y161" s="48"/>
      <c r="Z161" s="48"/>
      <c r="AA161" s="52"/>
    </row>
    <row r="162" s="5" customFormat="true" ht="197" customHeight="true" spans="1:27">
      <c r="A162" s="6"/>
      <c r="B162" s="7"/>
      <c r="C162" s="7"/>
      <c r="D162" s="7"/>
      <c r="E162" s="8"/>
      <c r="F162" s="6"/>
      <c r="G162" s="9"/>
      <c r="H162" s="10"/>
      <c r="I162" s="10"/>
      <c r="J162" s="10"/>
      <c r="K162" s="11"/>
      <c r="L162" s="11"/>
      <c r="M162" s="6"/>
      <c r="N162" s="8"/>
      <c r="O162" s="6"/>
      <c r="P162" s="6"/>
      <c r="Q162" s="12"/>
      <c r="R162" s="12"/>
      <c r="X162" s="48"/>
      <c r="Y162" s="48"/>
      <c r="Z162" s="48"/>
      <c r="AA162" s="52"/>
    </row>
    <row r="163" s="5" customFormat="true" ht="245" customHeight="true" spans="1:27">
      <c r="A163" s="6"/>
      <c r="B163" s="7"/>
      <c r="C163" s="7"/>
      <c r="D163" s="7"/>
      <c r="E163" s="8"/>
      <c r="F163" s="6"/>
      <c r="G163" s="9"/>
      <c r="H163" s="10"/>
      <c r="I163" s="10"/>
      <c r="J163" s="10"/>
      <c r="K163" s="11"/>
      <c r="L163" s="11"/>
      <c r="M163" s="6"/>
      <c r="N163" s="8"/>
      <c r="O163" s="6"/>
      <c r="P163" s="6"/>
      <c r="Q163" s="12"/>
      <c r="R163" s="12"/>
      <c r="X163" s="48"/>
      <c r="Y163" s="48"/>
      <c r="Z163" s="48"/>
      <c r="AA163" s="52"/>
    </row>
    <row r="164" s="5" customFormat="true" ht="210" customHeight="true" spans="1:27">
      <c r="A164" s="6"/>
      <c r="B164" s="7"/>
      <c r="C164" s="7"/>
      <c r="D164" s="7"/>
      <c r="E164" s="8"/>
      <c r="F164" s="6"/>
      <c r="G164" s="9"/>
      <c r="H164" s="10"/>
      <c r="I164" s="10"/>
      <c r="J164" s="10"/>
      <c r="K164" s="11"/>
      <c r="L164" s="11"/>
      <c r="M164" s="6"/>
      <c r="N164" s="8"/>
      <c r="O164" s="6"/>
      <c r="P164" s="6"/>
      <c r="Q164" s="12"/>
      <c r="R164" s="12"/>
      <c r="X164" s="48"/>
      <c r="Y164" s="48"/>
      <c r="Z164" s="48"/>
      <c r="AA164" s="52"/>
    </row>
    <row r="165" s="5" customFormat="true" ht="162" customHeight="true" spans="1:27">
      <c r="A165" s="6"/>
      <c r="B165" s="7"/>
      <c r="C165" s="7"/>
      <c r="D165" s="7"/>
      <c r="E165" s="8"/>
      <c r="F165" s="6"/>
      <c r="G165" s="9"/>
      <c r="H165" s="10"/>
      <c r="I165" s="10"/>
      <c r="J165" s="10"/>
      <c r="K165" s="11"/>
      <c r="L165" s="11"/>
      <c r="M165" s="6"/>
      <c r="N165" s="8"/>
      <c r="O165" s="6"/>
      <c r="P165" s="6"/>
      <c r="Q165" s="12"/>
      <c r="R165" s="12"/>
      <c r="X165" s="48"/>
      <c r="Y165" s="48"/>
      <c r="Z165" s="48"/>
      <c r="AA165" s="52"/>
    </row>
    <row r="166" s="5" customFormat="true" ht="298" customHeight="true" spans="1:27">
      <c r="A166" s="6"/>
      <c r="B166" s="7"/>
      <c r="C166" s="7"/>
      <c r="D166" s="7"/>
      <c r="E166" s="8"/>
      <c r="F166" s="6"/>
      <c r="G166" s="9"/>
      <c r="H166" s="10"/>
      <c r="I166" s="10"/>
      <c r="J166" s="10"/>
      <c r="K166" s="11"/>
      <c r="L166" s="11"/>
      <c r="M166" s="6"/>
      <c r="N166" s="8"/>
      <c r="O166" s="6"/>
      <c r="P166" s="6"/>
      <c r="Q166" s="12"/>
      <c r="R166" s="12"/>
      <c r="X166" s="48"/>
      <c r="Y166" s="48"/>
      <c r="Z166" s="48"/>
      <c r="AA166" s="52"/>
    </row>
    <row r="167" s="5" customFormat="true" ht="163" customHeight="true" spans="1:27">
      <c r="A167" s="6"/>
      <c r="B167" s="7"/>
      <c r="C167" s="7"/>
      <c r="D167" s="7"/>
      <c r="E167" s="8"/>
      <c r="F167" s="6"/>
      <c r="G167" s="9"/>
      <c r="H167" s="10"/>
      <c r="I167" s="10"/>
      <c r="J167" s="10"/>
      <c r="K167" s="11"/>
      <c r="L167" s="11"/>
      <c r="M167" s="6"/>
      <c r="N167" s="8"/>
      <c r="O167" s="6"/>
      <c r="P167" s="6"/>
      <c r="Q167" s="12"/>
      <c r="R167" s="12"/>
      <c r="X167" s="48"/>
      <c r="Y167" s="48"/>
      <c r="Z167" s="48"/>
      <c r="AA167" s="52"/>
    </row>
    <row r="168" s="5" customFormat="true" ht="139" customHeight="true" spans="1:27">
      <c r="A168" s="6"/>
      <c r="B168" s="7"/>
      <c r="C168" s="7"/>
      <c r="D168" s="7"/>
      <c r="E168" s="8"/>
      <c r="F168" s="6"/>
      <c r="G168" s="9"/>
      <c r="H168" s="10"/>
      <c r="I168" s="10"/>
      <c r="J168" s="10"/>
      <c r="K168" s="11"/>
      <c r="L168" s="11"/>
      <c r="M168" s="6"/>
      <c r="N168" s="8"/>
      <c r="O168" s="6"/>
      <c r="P168" s="6"/>
      <c r="Q168" s="12"/>
      <c r="R168" s="12"/>
      <c r="X168" s="48"/>
      <c r="Y168" s="48"/>
      <c r="Z168" s="48"/>
      <c r="AA168" s="52"/>
    </row>
    <row r="169" s="4" customFormat="true" ht="36" customHeight="true" spans="1:27">
      <c r="A169" s="6"/>
      <c r="B169" s="7"/>
      <c r="C169" s="7"/>
      <c r="D169" s="7"/>
      <c r="E169" s="8"/>
      <c r="F169" s="6"/>
      <c r="G169" s="9"/>
      <c r="H169" s="10"/>
      <c r="I169" s="10"/>
      <c r="J169" s="10"/>
      <c r="K169" s="11"/>
      <c r="L169" s="11"/>
      <c r="M169" s="6"/>
      <c r="N169" s="8"/>
      <c r="O169" s="6"/>
      <c r="P169" s="6"/>
      <c r="Q169" s="12"/>
      <c r="R169" s="12"/>
      <c r="X169" s="47"/>
      <c r="Y169" s="47"/>
      <c r="Z169" s="47"/>
      <c r="AA169" s="51"/>
    </row>
    <row r="170" s="5" customFormat="true" ht="162" customHeight="true" spans="1:27">
      <c r="A170" s="6"/>
      <c r="B170" s="7"/>
      <c r="C170" s="7"/>
      <c r="D170" s="7"/>
      <c r="E170" s="8"/>
      <c r="F170" s="6"/>
      <c r="G170" s="9"/>
      <c r="H170" s="10"/>
      <c r="I170" s="10"/>
      <c r="J170" s="10"/>
      <c r="K170" s="11"/>
      <c r="L170" s="11"/>
      <c r="M170" s="6"/>
      <c r="N170" s="8"/>
      <c r="O170" s="6"/>
      <c r="P170" s="6"/>
      <c r="Q170" s="12"/>
      <c r="R170" s="12"/>
      <c r="S170" s="5">
        <v>6</v>
      </c>
      <c r="X170" s="48"/>
      <c r="Y170" s="48"/>
      <c r="Z170" s="48"/>
      <c r="AA170" s="52"/>
    </row>
    <row r="171" s="5" customFormat="true" ht="208" customHeight="true" spans="1:27">
      <c r="A171" s="6"/>
      <c r="B171" s="7"/>
      <c r="C171" s="7"/>
      <c r="D171" s="7"/>
      <c r="E171" s="8"/>
      <c r="F171" s="6"/>
      <c r="G171" s="9"/>
      <c r="H171" s="10"/>
      <c r="I171" s="10"/>
      <c r="J171" s="10"/>
      <c r="K171" s="11"/>
      <c r="L171" s="11"/>
      <c r="M171" s="6"/>
      <c r="N171" s="8"/>
      <c r="O171" s="6"/>
      <c r="P171" s="6"/>
      <c r="Q171" s="12"/>
      <c r="R171" s="12"/>
      <c r="S171" s="5">
        <v>1</v>
      </c>
      <c r="X171" s="48"/>
      <c r="Y171" s="48"/>
      <c r="Z171" s="48"/>
      <c r="AA171" s="52"/>
    </row>
    <row r="172" s="5" customFormat="true" ht="206" customHeight="true" spans="1:27">
      <c r="A172" s="6"/>
      <c r="B172" s="7"/>
      <c r="C172" s="7"/>
      <c r="D172" s="7"/>
      <c r="E172" s="8"/>
      <c r="F172" s="6"/>
      <c r="G172" s="9"/>
      <c r="H172" s="10"/>
      <c r="I172" s="10"/>
      <c r="J172" s="10"/>
      <c r="K172" s="11"/>
      <c r="L172" s="11"/>
      <c r="M172" s="6"/>
      <c r="N172" s="8"/>
      <c r="O172" s="6"/>
      <c r="P172" s="6"/>
      <c r="Q172" s="12"/>
      <c r="R172" s="12"/>
      <c r="S172" s="5">
        <v>1</v>
      </c>
      <c r="X172" s="48"/>
      <c r="Y172" s="48"/>
      <c r="Z172" s="48"/>
      <c r="AA172" s="52"/>
    </row>
    <row r="173" s="4" customFormat="true" ht="36" customHeight="true" spans="1:27">
      <c r="A173" s="6"/>
      <c r="B173" s="7"/>
      <c r="C173" s="7"/>
      <c r="D173" s="7"/>
      <c r="E173" s="8"/>
      <c r="F173" s="6"/>
      <c r="G173" s="9"/>
      <c r="H173" s="10"/>
      <c r="I173" s="10"/>
      <c r="J173" s="10"/>
      <c r="K173" s="11"/>
      <c r="L173" s="11"/>
      <c r="M173" s="6"/>
      <c r="N173" s="8"/>
      <c r="O173" s="6"/>
      <c r="P173" s="6"/>
      <c r="Q173" s="12"/>
      <c r="R173" s="12"/>
      <c r="X173" s="47"/>
      <c r="Y173" s="47"/>
      <c r="Z173" s="47"/>
      <c r="AA173" s="51"/>
    </row>
    <row r="174" s="5" customFormat="true" ht="228" customHeight="true" spans="1:27">
      <c r="A174" s="6"/>
      <c r="B174" s="7"/>
      <c r="C174" s="7"/>
      <c r="D174" s="7"/>
      <c r="E174" s="8"/>
      <c r="F174" s="6"/>
      <c r="G174" s="9"/>
      <c r="H174" s="10"/>
      <c r="I174" s="10"/>
      <c r="J174" s="10"/>
      <c r="K174" s="11"/>
      <c r="L174" s="11"/>
      <c r="M174" s="6"/>
      <c r="N174" s="8"/>
      <c r="O174" s="6"/>
      <c r="P174" s="6"/>
      <c r="Q174" s="12"/>
      <c r="R174" s="12"/>
      <c r="U174" s="5">
        <v>4</v>
      </c>
      <c r="X174" s="48"/>
      <c r="Y174" s="48"/>
      <c r="Z174" s="48"/>
      <c r="AA174" s="52"/>
    </row>
    <row r="175" s="5" customFormat="true" ht="286" customHeight="true" spans="1:27">
      <c r="A175" s="6"/>
      <c r="B175" s="7"/>
      <c r="C175" s="7"/>
      <c r="D175" s="7"/>
      <c r="E175" s="8"/>
      <c r="F175" s="6"/>
      <c r="G175" s="9"/>
      <c r="H175" s="10"/>
      <c r="I175" s="10"/>
      <c r="J175" s="10"/>
      <c r="K175" s="11"/>
      <c r="L175" s="11"/>
      <c r="M175" s="6"/>
      <c r="N175" s="8"/>
      <c r="O175" s="6"/>
      <c r="P175" s="6"/>
      <c r="Q175" s="12"/>
      <c r="R175" s="12"/>
      <c r="U175" s="5">
        <v>4</v>
      </c>
      <c r="X175" s="48"/>
      <c r="Y175" s="48"/>
      <c r="Z175" s="48"/>
      <c r="AA175" s="52"/>
    </row>
    <row r="176" s="5" customFormat="true" ht="365" customHeight="true" spans="1:27">
      <c r="A176" s="6"/>
      <c r="B176" s="7"/>
      <c r="C176" s="7"/>
      <c r="D176" s="7"/>
      <c r="E176" s="8"/>
      <c r="F176" s="6"/>
      <c r="G176" s="9"/>
      <c r="H176" s="10"/>
      <c r="I176" s="10"/>
      <c r="J176" s="10"/>
      <c r="K176" s="11"/>
      <c r="L176" s="11"/>
      <c r="M176" s="6"/>
      <c r="N176" s="8"/>
      <c r="O176" s="6"/>
      <c r="P176" s="6"/>
      <c r="Q176" s="12"/>
      <c r="R176" s="12"/>
      <c r="U176" s="5">
        <v>4</v>
      </c>
      <c r="X176" s="48"/>
      <c r="Y176" s="48"/>
      <c r="Z176" s="48"/>
      <c r="AA176" s="52"/>
    </row>
    <row r="177" s="5" customFormat="true" ht="409" customHeight="true" spans="1:27">
      <c r="A177" s="6"/>
      <c r="B177" s="7"/>
      <c r="C177" s="7"/>
      <c r="D177" s="7"/>
      <c r="E177" s="8"/>
      <c r="F177" s="6"/>
      <c r="G177" s="9"/>
      <c r="H177" s="10"/>
      <c r="I177" s="10"/>
      <c r="J177" s="10"/>
      <c r="K177" s="11"/>
      <c r="L177" s="11"/>
      <c r="M177" s="6"/>
      <c r="N177" s="8"/>
      <c r="O177" s="6"/>
      <c r="P177" s="6"/>
      <c r="Q177" s="12"/>
      <c r="R177" s="12"/>
      <c r="U177" s="5">
        <v>4</v>
      </c>
      <c r="X177" s="48"/>
      <c r="Y177" s="48"/>
      <c r="Z177" s="48"/>
      <c r="AA177" s="52"/>
    </row>
    <row r="178" s="5" customFormat="true" ht="355" customHeight="true" spans="1:27">
      <c r="A178" s="6"/>
      <c r="B178" s="7"/>
      <c r="C178" s="7"/>
      <c r="D178" s="7"/>
      <c r="E178" s="8"/>
      <c r="F178" s="6"/>
      <c r="G178" s="9"/>
      <c r="H178" s="10"/>
      <c r="I178" s="10"/>
      <c r="J178" s="10"/>
      <c r="K178" s="11"/>
      <c r="L178" s="11"/>
      <c r="M178" s="6"/>
      <c r="N178" s="8"/>
      <c r="O178" s="6"/>
      <c r="P178" s="6"/>
      <c r="Q178" s="12"/>
      <c r="R178" s="12"/>
      <c r="U178" s="5">
        <v>4</v>
      </c>
      <c r="X178" s="48"/>
      <c r="Y178" s="48"/>
      <c r="Z178" s="48"/>
      <c r="AA178" s="52"/>
    </row>
    <row r="179" s="5" customFormat="true" ht="409" customHeight="true" spans="1:27">
      <c r="A179" s="6"/>
      <c r="B179" s="7"/>
      <c r="C179" s="7"/>
      <c r="D179" s="7"/>
      <c r="E179" s="8"/>
      <c r="F179" s="6"/>
      <c r="G179" s="9"/>
      <c r="H179" s="10"/>
      <c r="I179" s="10"/>
      <c r="J179" s="10"/>
      <c r="K179" s="11"/>
      <c r="L179" s="11"/>
      <c r="M179" s="6"/>
      <c r="N179" s="8"/>
      <c r="O179" s="6"/>
      <c r="P179" s="6"/>
      <c r="Q179" s="12"/>
      <c r="R179" s="12"/>
      <c r="U179" s="5">
        <v>4</v>
      </c>
      <c r="X179" s="48"/>
      <c r="Y179" s="48"/>
      <c r="Z179" s="48"/>
      <c r="AA179" s="52"/>
    </row>
    <row r="180" s="5" customFormat="true" ht="386" customHeight="true" spans="1:27">
      <c r="A180" s="6"/>
      <c r="B180" s="7"/>
      <c r="C180" s="7"/>
      <c r="D180" s="7"/>
      <c r="E180" s="8"/>
      <c r="F180" s="6"/>
      <c r="G180" s="9"/>
      <c r="H180" s="10"/>
      <c r="I180" s="10"/>
      <c r="J180" s="10"/>
      <c r="K180" s="11"/>
      <c r="L180" s="11"/>
      <c r="M180" s="6"/>
      <c r="N180" s="8"/>
      <c r="O180" s="6"/>
      <c r="P180" s="6"/>
      <c r="Q180" s="12"/>
      <c r="R180" s="12"/>
      <c r="U180" s="5">
        <v>4</v>
      </c>
      <c r="X180" s="48"/>
      <c r="Y180" s="48"/>
      <c r="Z180" s="48"/>
      <c r="AA180" s="52"/>
    </row>
    <row r="181" s="5" customFormat="true" ht="388" customHeight="true" spans="1:27">
      <c r="A181" s="6"/>
      <c r="B181" s="7"/>
      <c r="C181" s="7"/>
      <c r="D181" s="7"/>
      <c r="E181" s="8"/>
      <c r="F181" s="6"/>
      <c r="G181" s="9"/>
      <c r="H181" s="10"/>
      <c r="I181" s="10"/>
      <c r="J181" s="10"/>
      <c r="K181" s="11"/>
      <c r="L181" s="11"/>
      <c r="M181" s="6"/>
      <c r="N181" s="8"/>
      <c r="O181" s="6"/>
      <c r="P181" s="6"/>
      <c r="Q181" s="12"/>
      <c r="R181" s="12"/>
      <c r="U181" s="5">
        <v>4</v>
      </c>
      <c r="X181" s="48"/>
      <c r="Y181" s="48"/>
      <c r="Z181" s="48"/>
      <c r="AA181" s="52"/>
    </row>
    <row r="182" s="4" customFormat="true" ht="36" customHeight="true" spans="1:27">
      <c r="A182" s="6"/>
      <c r="B182" s="7"/>
      <c r="C182" s="7"/>
      <c r="D182" s="7"/>
      <c r="E182" s="8"/>
      <c r="F182" s="6"/>
      <c r="G182" s="9"/>
      <c r="H182" s="10"/>
      <c r="I182" s="10"/>
      <c r="J182" s="10"/>
      <c r="K182" s="11"/>
      <c r="L182" s="11"/>
      <c r="M182" s="6"/>
      <c r="N182" s="8"/>
      <c r="O182" s="6"/>
      <c r="P182" s="6"/>
      <c r="Q182" s="12"/>
      <c r="R182" s="12"/>
      <c r="X182" s="47"/>
      <c r="Y182" s="47"/>
      <c r="Z182" s="47"/>
      <c r="AA182" s="51"/>
    </row>
    <row r="183" s="5" customFormat="true" ht="302" customHeight="true" spans="1:27">
      <c r="A183" s="6"/>
      <c r="B183" s="7"/>
      <c r="C183" s="7"/>
      <c r="D183" s="7"/>
      <c r="E183" s="8"/>
      <c r="F183" s="6"/>
      <c r="G183" s="9"/>
      <c r="H183" s="10"/>
      <c r="I183" s="10"/>
      <c r="J183" s="10"/>
      <c r="K183" s="11"/>
      <c r="L183" s="11"/>
      <c r="M183" s="6"/>
      <c r="N183" s="8"/>
      <c r="O183" s="6"/>
      <c r="P183" s="6"/>
      <c r="Q183" s="12"/>
      <c r="R183" s="12"/>
      <c r="T183" s="5">
        <v>4</v>
      </c>
      <c r="X183" s="48"/>
      <c r="Y183" s="48"/>
      <c r="Z183" s="48"/>
      <c r="AA183" s="52"/>
    </row>
    <row r="184" s="4" customFormat="true" ht="36" customHeight="true" spans="1:27">
      <c r="A184" s="6"/>
      <c r="B184" s="7"/>
      <c r="C184" s="7"/>
      <c r="D184" s="7"/>
      <c r="E184" s="8"/>
      <c r="F184" s="6"/>
      <c r="G184" s="9"/>
      <c r="H184" s="10"/>
      <c r="I184" s="10"/>
      <c r="J184" s="10"/>
      <c r="K184" s="11"/>
      <c r="L184" s="11"/>
      <c r="M184" s="6"/>
      <c r="N184" s="8"/>
      <c r="O184" s="6"/>
      <c r="P184" s="6"/>
      <c r="Q184" s="12"/>
      <c r="R184" s="12"/>
      <c r="X184" s="47"/>
      <c r="Y184" s="47"/>
      <c r="Z184" s="47"/>
      <c r="AA184" s="51"/>
    </row>
    <row r="185" s="5" customFormat="true" ht="82" customHeight="true" spans="1:27">
      <c r="A185" s="6"/>
      <c r="B185" s="7"/>
      <c r="C185" s="7"/>
      <c r="D185" s="7"/>
      <c r="E185" s="8"/>
      <c r="F185" s="6"/>
      <c r="G185" s="9"/>
      <c r="H185" s="10"/>
      <c r="I185" s="10"/>
      <c r="J185" s="10"/>
      <c r="K185" s="11"/>
      <c r="L185" s="11"/>
      <c r="M185" s="6"/>
      <c r="N185" s="8"/>
      <c r="O185" s="6"/>
      <c r="P185" s="6"/>
      <c r="Q185" s="12"/>
      <c r="R185" s="12"/>
      <c r="X185" s="48"/>
      <c r="Y185" s="48"/>
      <c r="Z185" s="48"/>
      <c r="AA185" s="52"/>
    </row>
    <row r="186" s="4" customFormat="true" ht="36" customHeight="true" spans="1:27">
      <c r="A186" s="6"/>
      <c r="B186" s="7"/>
      <c r="C186" s="7"/>
      <c r="D186" s="7"/>
      <c r="E186" s="8"/>
      <c r="F186" s="6"/>
      <c r="G186" s="9"/>
      <c r="H186" s="10"/>
      <c r="I186" s="10"/>
      <c r="J186" s="10"/>
      <c r="K186" s="11"/>
      <c r="L186" s="11"/>
      <c r="M186" s="6"/>
      <c r="N186" s="8"/>
      <c r="O186" s="6"/>
      <c r="P186" s="6"/>
      <c r="Q186" s="12"/>
      <c r="R186" s="12"/>
      <c r="X186" s="47"/>
      <c r="Y186" s="47"/>
      <c r="Z186" s="47"/>
      <c r="AA186" s="51"/>
    </row>
    <row r="187" s="5" customFormat="true" ht="129" customHeight="true" spans="1:27">
      <c r="A187" s="6"/>
      <c r="B187" s="7"/>
      <c r="C187" s="7"/>
      <c r="D187" s="7"/>
      <c r="E187" s="8"/>
      <c r="F187" s="6"/>
      <c r="G187" s="9"/>
      <c r="H187" s="10"/>
      <c r="I187" s="10"/>
      <c r="J187" s="10"/>
      <c r="K187" s="11"/>
      <c r="L187" s="11"/>
      <c r="M187" s="6"/>
      <c r="N187" s="8"/>
      <c r="O187" s="6"/>
      <c r="P187" s="6"/>
      <c r="Q187" s="12"/>
      <c r="R187" s="12"/>
      <c r="X187" s="48"/>
      <c r="Y187" s="48"/>
      <c r="Z187" s="48"/>
      <c r="AA187" s="52"/>
    </row>
    <row r="188" s="4" customFormat="true" ht="36" customHeight="true" spans="1:27">
      <c r="A188" s="6"/>
      <c r="B188" s="7"/>
      <c r="C188" s="7"/>
      <c r="D188" s="7"/>
      <c r="E188" s="8"/>
      <c r="F188" s="6"/>
      <c r="G188" s="9"/>
      <c r="H188" s="10"/>
      <c r="I188" s="10"/>
      <c r="J188" s="10"/>
      <c r="K188" s="11"/>
      <c r="L188" s="11"/>
      <c r="M188" s="6"/>
      <c r="N188" s="8"/>
      <c r="O188" s="6"/>
      <c r="P188" s="6"/>
      <c r="Q188" s="12"/>
      <c r="R188" s="12"/>
      <c r="X188" s="47"/>
      <c r="Y188" s="47"/>
      <c r="Z188" s="47"/>
      <c r="AA188" s="51"/>
    </row>
    <row r="189" s="5" customFormat="true" ht="102" customHeight="true" spans="1:27">
      <c r="A189" s="6"/>
      <c r="B189" s="7"/>
      <c r="C189" s="7"/>
      <c r="D189" s="7"/>
      <c r="E189" s="8"/>
      <c r="F189" s="6"/>
      <c r="G189" s="9"/>
      <c r="H189" s="10"/>
      <c r="I189" s="10"/>
      <c r="J189" s="10"/>
      <c r="K189" s="11"/>
      <c r="L189" s="11"/>
      <c r="M189" s="6"/>
      <c r="N189" s="8"/>
      <c r="O189" s="6"/>
      <c r="P189" s="6"/>
      <c r="Q189" s="12"/>
      <c r="R189" s="12"/>
      <c r="X189" s="48"/>
      <c r="Y189" s="48"/>
      <c r="Z189" s="48"/>
      <c r="AA189" s="52"/>
    </row>
    <row r="190" s="4" customFormat="true" ht="36" customHeight="true" spans="1:27">
      <c r="A190" s="6"/>
      <c r="B190" s="7"/>
      <c r="C190" s="7"/>
      <c r="D190" s="7"/>
      <c r="E190" s="8"/>
      <c r="F190" s="6"/>
      <c r="G190" s="9"/>
      <c r="H190" s="10"/>
      <c r="I190" s="10"/>
      <c r="J190" s="10"/>
      <c r="K190" s="11"/>
      <c r="L190" s="11"/>
      <c r="M190" s="6"/>
      <c r="N190" s="8"/>
      <c r="O190" s="6"/>
      <c r="P190" s="6"/>
      <c r="Q190" s="12"/>
      <c r="R190" s="12"/>
      <c r="X190" s="47"/>
      <c r="Y190" s="47"/>
      <c r="Z190" s="47"/>
      <c r="AA190" s="51"/>
    </row>
    <row r="191" s="4" customFormat="true" ht="36" customHeight="true" spans="1:27">
      <c r="A191" s="6"/>
      <c r="B191" s="7"/>
      <c r="C191" s="7"/>
      <c r="D191" s="7"/>
      <c r="E191" s="8"/>
      <c r="F191" s="6"/>
      <c r="G191" s="9"/>
      <c r="H191" s="10"/>
      <c r="I191" s="10"/>
      <c r="J191" s="10"/>
      <c r="K191" s="11"/>
      <c r="L191" s="11"/>
      <c r="M191" s="6"/>
      <c r="N191" s="8"/>
      <c r="O191" s="6"/>
      <c r="P191" s="6"/>
      <c r="Q191" s="12"/>
      <c r="R191" s="12"/>
      <c r="X191" s="47"/>
      <c r="Y191" s="47"/>
      <c r="Z191" s="47"/>
      <c r="AA191" s="51"/>
    </row>
    <row r="192" s="5" customFormat="true" ht="238" customHeight="true" spans="1:27">
      <c r="A192" s="6"/>
      <c r="B192" s="7"/>
      <c r="C192" s="7"/>
      <c r="D192" s="7"/>
      <c r="E192" s="8"/>
      <c r="F192" s="6"/>
      <c r="G192" s="9"/>
      <c r="H192" s="10"/>
      <c r="I192" s="10"/>
      <c r="J192" s="10"/>
      <c r="K192" s="11"/>
      <c r="L192" s="11"/>
      <c r="M192" s="6"/>
      <c r="N192" s="8"/>
      <c r="O192" s="6"/>
      <c r="P192" s="6"/>
      <c r="Q192" s="12"/>
      <c r="R192" s="12"/>
      <c r="X192" s="48"/>
      <c r="Y192" s="48"/>
      <c r="Z192" s="48"/>
      <c r="AA192" s="52"/>
    </row>
    <row r="193" s="5" customFormat="true" ht="351" customHeight="true" spans="1:27">
      <c r="A193" s="6"/>
      <c r="B193" s="7"/>
      <c r="C193" s="7"/>
      <c r="D193" s="7"/>
      <c r="E193" s="8"/>
      <c r="F193" s="6"/>
      <c r="G193" s="9"/>
      <c r="H193" s="10"/>
      <c r="I193" s="10"/>
      <c r="J193" s="10"/>
      <c r="K193" s="11"/>
      <c r="L193" s="11"/>
      <c r="M193" s="6"/>
      <c r="N193" s="8"/>
      <c r="O193" s="6"/>
      <c r="P193" s="6"/>
      <c r="Q193" s="12"/>
      <c r="R193" s="12"/>
      <c r="X193" s="48"/>
      <c r="Y193" s="48"/>
      <c r="Z193" s="48"/>
      <c r="AA193" s="52"/>
    </row>
    <row r="194" s="5" customFormat="true" ht="408" customHeight="true" spans="1:27">
      <c r="A194" s="6"/>
      <c r="B194" s="7"/>
      <c r="C194" s="7"/>
      <c r="D194" s="7"/>
      <c r="E194" s="8"/>
      <c r="F194" s="6"/>
      <c r="G194" s="9"/>
      <c r="H194" s="10"/>
      <c r="I194" s="10"/>
      <c r="J194" s="10"/>
      <c r="K194" s="11"/>
      <c r="L194" s="11"/>
      <c r="M194" s="6"/>
      <c r="N194" s="8"/>
      <c r="O194" s="6"/>
      <c r="P194" s="6"/>
      <c r="Q194" s="12"/>
      <c r="R194" s="12"/>
      <c r="X194" s="48"/>
      <c r="Y194" s="48"/>
      <c r="Z194" s="48"/>
      <c r="AA194" s="52"/>
    </row>
    <row r="195" s="5" customFormat="true" ht="191" customHeight="true" spans="1:27">
      <c r="A195" s="6"/>
      <c r="B195" s="7"/>
      <c r="C195" s="7"/>
      <c r="D195" s="7"/>
      <c r="E195" s="8"/>
      <c r="F195" s="6"/>
      <c r="G195" s="9"/>
      <c r="H195" s="10"/>
      <c r="I195" s="10"/>
      <c r="J195" s="10"/>
      <c r="K195" s="11"/>
      <c r="L195" s="11"/>
      <c r="M195" s="6"/>
      <c r="N195" s="8"/>
      <c r="O195" s="6"/>
      <c r="P195" s="6"/>
      <c r="Q195" s="12"/>
      <c r="R195" s="12"/>
      <c r="X195" s="48"/>
      <c r="Y195" s="48"/>
      <c r="Z195" s="48"/>
      <c r="AA195" s="52"/>
    </row>
    <row r="196" s="5" customFormat="true" ht="172" customHeight="true" spans="1:27">
      <c r="A196" s="6"/>
      <c r="B196" s="7"/>
      <c r="C196" s="7"/>
      <c r="D196" s="7"/>
      <c r="E196" s="8"/>
      <c r="F196" s="6"/>
      <c r="G196" s="9"/>
      <c r="H196" s="10"/>
      <c r="I196" s="10"/>
      <c r="J196" s="10"/>
      <c r="K196" s="11"/>
      <c r="L196" s="11"/>
      <c r="M196" s="6"/>
      <c r="N196" s="8"/>
      <c r="O196" s="6"/>
      <c r="P196" s="6"/>
      <c r="Q196" s="12"/>
      <c r="R196" s="12"/>
      <c r="X196" s="48"/>
      <c r="Y196" s="48"/>
      <c r="Z196" s="48"/>
      <c r="AA196" s="52"/>
    </row>
    <row r="197" s="5" customFormat="true" ht="208" customHeight="true" spans="1:27">
      <c r="A197" s="6"/>
      <c r="B197" s="7"/>
      <c r="C197" s="7"/>
      <c r="D197" s="7"/>
      <c r="E197" s="8"/>
      <c r="F197" s="6"/>
      <c r="G197" s="9"/>
      <c r="H197" s="10"/>
      <c r="I197" s="10"/>
      <c r="J197" s="10"/>
      <c r="K197" s="11"/>
      <c r="L197" s="11"/>
      <c r="M197" s="6"/>
      <c r="N197" s="8"/>
      <c r="O197" s="6"/>
      <c r="P197" s="6"/>
      <c r="Q197" s="12"/>
      <c r="R197" s="12"/>
      <c r="X197" s="48"/>
      <c r="Y197" s="48"/>
      <c r="Z197" s="48"/>
      <c r="AA197" s="52"/>
    </row>
    <row r="198" s="5" customFormat="true" ht="330" customHeight="true" spans="1:27">
      <c r="A198" s="6"/>
      <c r="B198" s="7"/>
      <c r="C198" s="7"/>
      <c r="D198" s="7"/>
      <c r="E198" s="8"/>
      <c r="F198" s="6"/>
      <c r="G198" s="9"/>
      <c r="H198" s="10"/>
      <c r="I198" s="10"/>
      <c r="J198" s="10"/>
      <c r="K198" s="11"/>
      <c r="L198" s="11"/>
      <c r="M198" s="6"/>
      <c r="N198" s="8"/>
      <c r="O198" s="6"/>
      <c r="P198" s="6"/>
      <c r="Q198" s="12"/>
      <c r="R198" s="12"/>
      <c r="X198" s="48"/>
      <c r="Y198" s="48"/>
      <c r="Z198" s="48"/>
      <c r="AA198" s="52"/>
    </row>
    <row r="199" s="5" customFormat="true" ht="164" customHeight="true" spans="1:27">
      <c r="A199" s="6"/>
      <c r="B199" s="7"/>
      <c r="C199" s="7"/>
      <c r="D199" s="7"/>
      <c r="E199" s="8"/>
      <c r="F199" s="6"/>
      <c r="G199" s="9"/>
      <c r="H199" s="10"/>
      <c r="I199" s="10"/>
      <c r="J199" s="10"/>
      <c r="K199" s="11"/>
      <c r="L199" s="11"/>
      <c r="M199" s="6"/>
      <c r="N199" s="8"/>
      <c r="O199" s="6"/>
      <c r="P199" s="6"/>
      <c r="Q199" s="12"/>
      <c r="R199" s="12"/>
      <c r="X199" s="48"/>
      <c r="Y199" s="48"/>
      <c r="Z199" s="48"/>
      <c r="AA199" s="52"/>
    </row>
    <row r="200" s="5" customFormat="true" ht="258" customHeight="true" spans="1:27">
      <c r="A200" s="6"/>
      <c r="B200" s="7"/>
      <c r="C200" s="7"/>
      <c r="D200" s="7"/>
      <c r="E200" s="8"/>
      <c r="F200" s="6"/>
      <c r="G200" s="9"/>
      <c r="H200" s="10"/>
      <c r="I200" s="10"/>
      <c r="J200" s="10"/>
      <c r="K200" s="11"/>
      <c r="L200" s="11"/>
      <c r="M200" s="6"/>
      <c r="N200" s="8"/>
      <c r="O200" s="6"/>
      <c r="P200" s="6"/>
      <c r="Q200" s="12"/>
      <c r="R200" s="12"/>
      <c r="X200" s="48"/>
      <c r="Y200" s="48"/>
      <c r="Z200" s="48"/>
      <c r="AA200" s="52"/>
    </row>
    <row r="201" s="5" customFormat="true" ht="247" customHeight="true" spans="1:27">
      <c r="A201" s="6"/>
      <c r="B201" s="7"/>
      <c r="C201" s="7"/>
      <c r="D201" s="7"/>
      <c r="E201" s="8"/>
      <c r="F201" s="6"/>
      <c r="G201" s="9"/>
      <c r="H201" s="10"/>
      <c r="I201" s="10"/>
      <c r="J201" s="10"/>
      <c r="K201" s="11"/>
      <c r="L201" s="11"/>
      <c r="M201" s="6"/>
      <c r="N201" s="8"/>
      <c r="O201" s="6"/>
      <c r="P201" s="6"/>
      <c r="Q201" s="12"/>
      <c r="R201" s="12"/>
      <c r="X201" s="48"/>
      <c r="Y201" s="48"/>
      <c r="Z201" s="48"/>
      <c r="AA201" s="52"/>
    </row>
    <row r="202" s="5" customFormat="true" ht="225" customHeight="true" spans="1:27">
      <c r="A202" s="6"/>
      <c r="B202" s="7"/>
      <c r="C202" s="7"/>
      <c r="D202" s="7"/>
      <c r="E202" s="8"/>
      <c r="F202" s="6"/>
      <c r="G202" s="9"/>
      <c r="H202" s="10"/>
      <c r="I202" s="10"/>
      <c r="J202" s="10"/>
      <c r="K202" s="11"/>
      <c r="L202" s="11"/>
      <c r="M202" s="6"/>
      <c r="N202" s="8"/>
      <c r="O202" s="6"/>
      <c r="P202" s="6"/>
      <c r="Q202" s="12"/>
      <c r="R202" s="12"/>
      <c r="X202" s="48"/>
      <c r="Y202" s="48"/>
      <c r="Z202" s="48"/>
      <c r="AA202" s="52"/>
    </row>
    <row r="203" s="4" customFormat="true" ht="36" customHeight="true" spans="1:27">
      <c r="A203" s="6"/>
      <c r="B203" s="7"/>
      <c r="C203" s="7"/>
      <c r="D203" s="7"/>
      <c r="E203" s="8"/>
      <c r="F203" s="6"/>
      <c r="G203" s="9"/>
      <c r="H203" s="10"/>
      <c r="I203" s="10"/>
      <c r="J203" s="10"/>
      <c r="K203" s="11"/>
      <c r="L203" s="11"/>
      <c r="M203" s="6"/>
      <c r="N203" s="8"/>
      <c r="O203" s="6"/>
      <c r="P203" s="6"/>
      <c r="Q203" s="12"/>
      <c r="R203" s="12"/>
      <c r="X203" s="47"/>
      <c r="Y203" s="47"/>
      <c r="Z203" s="47"/>
      <c r="AA203" s="51"/>
    </row>
    <row r="204" s="5" customFormat="true" ht="156" customHeight="true" spans="1:27">
      <c r="A204" s="6"/>
      <c r="B204" s="7"/>
      <c r="C204" s="7"/>
      <c r="D204" s="7"/>
      <c r="E204" s="8"/>
      <c r="F204" s="6"/>
      <c r="G204" s="9"/>
      <c r="H204" s="10"/>
      <c r="I204" s="10"/>
      <c r="J204" s="10"/>
      <c r="K204" s="11"/>
      <c r="L204" s="11"/>
      <c r="M204" s="6"/>
      <c r="N204" s="8"/>
      <c r="O204" s="6"/>
      <c r="P204" s="6"/>
      <c r="Q204" s="12"/>
      <c r="R204" s="12"/>
      <c r="S204" s="5">
        <v>1</v>
      </c>
      <c r="X204" s="48"/>
      <c r="Y204" s="48"/>
      <c r="Z204" s="48"/>
      <c r="AA204" s="52"/>
    </row>
    <row r="205" s="5" customFormat="true" ht="408" customHeight="true" spans="1:27">
      <c r="A205" s="6"/>
      <c r="B205" s="7"/>
      <c r="C205" s="7"/>
      <c r="D205" s="7"/>
      <c r="E205" s="8"/>
      <c r="F205" s="6"/>
      <c r="G205" s="9"/>
      <c r="H205" s="10"/>
      <c r="I205" s="10"/>
      <c r="J205" s="10"/>
      <c r="K205" s="11"/>
      <c r="L205" s="11"/>
      <c r="M205" s="6"/>
      <c r="N205" s="8"/>
      <c r="O205" s="6"/>
      <c r="P205" s="6"/>
      <c r="Q205" s="12"/>
      <c r="R205" s="12"/>
      <c r="S205" s="5">
        <v>1</v>
      </c>
      <c r="X205" s="48"/>
      <c r="Y205" s="48"/>
      <c r="Z205" s="48"/>
      <c r="AA205" s="52"/>
    </row>
    <row r="206" s="5" customFormat="true" ht="351" customHeight="true" spans="1:27">
      <c r="A206" s="6"/>
      <c r="B206" s="7"/>
      <c r="C206" s="7"/>
      <c r="D206" s="7"/>
      <c r="E206" s="8"/>
      <c r="F206" s="6"/>
      <c r="G206" s="9"/>
      <c r="H206" s="10"/>
      <c r="I206" s="10"/>
      <c r="J206" s="10"/>
      <c r="K206" s="11"/>
      <c r="L206" s="11"/>
      <c r="M206" s="6"/>
      <c r="N206" s="8"/>
      <c r="O206" s="6"/>
      <c r="P206" s="6"/>
      <c r="Q206" s="12"/>
      <c r="R206" s="12"/>
      <c r="S206" s="5">
        <v>1</v>
      </c>
      <c r="X206" s="48"/>
      <c r="Y206" s="48"/>
      <c r="Z206" s="48"/>
      <c r="AA206" s="52"/>
    </row>
    <row r="207" s="5" customFormat="true" ht="175" customHeight="true" spans="1:27">
      <c r="A207" s="6"/>
      <c r="B207" s="7"/>
      <c r="C207" s="7"/>
      <c r="D207" s="7"/>
      <c r="E207" s="8"/>
      <c r="F207" s="6"/>
      <c r="G207" s="9"/>
      <c r="H207" s="10"/>
      <c r="I207" s="10"/>
      <c r="J207" s="10"/>
      <c r="K207" s="11"/>
      <c r="L207" s="11"/>
      <c r="M207" s="6"/>
      <c r="N207" s="8"/>
      <c r="O207" s="6"/>
      <c r="P207" s="6"/>
      <c r="Q207" s="12"/>
      <c r="R207" s="12"/>
      <c r="S207" s="5">
        <v>3</v>
      </c>
      <c r="X207" s="48"/>
      <c r="Y207" s="48"/>
      <c r="Z207" s="48"/>
      <c r="AA207" s="52"/>
    </row>
    <row r="208" s="5" customFormat="true" ht="208" customHeight="true" spans="1:27">
      <c r="A208" s="6"/>
      <c r="B208" s="7"/>
      <c r="C208" s="7"/>
      <c r="D208" s="7"/>
      <c r="E208" s="8"/>
      <c r="F208" s="6"/>
      <c r="G208" s="9"/>
      <c r="H208" s="10"/>
      <c r="I208" s="10"/>
      <c r="J208" s="10"/>
      <c r="K208" s="11"/>
      <c r="L208" s="11"/>
      <c r="M208" s="6"/>
      <c r="N208" s="8"/>
      <c r="O208" s="6"/>
      <c r="P208" s="6"/>
      <c r="Q208" s="12"/>
      <c r="R208" s="12"/>
      <c r="S208" s="5">
        <v>1</v>
      </c>
      <c r="X208" s="48"/>
      <c r="Y208" s="48"/>
      <c r="Z208" s="48"/>
      <c r="AA208" s="52"/>
    </row>
    <row r="209" s="5" customFormat="true" ht="160" customHeight="true" spans="1:27">
      <c r="A209" s="6"/>
      <c r="B209" s="7"/>
      <c r="C209" s="7"/>
      <c r="D209" s="7"/>
      <c r="E209" s="8"/>
      <c r="F209" s="6"/>
      <c r="G209" s="9"/>
      <c r="H209" s="10"/>
      <c r="I209" s="10"/>
      <c r="J209" s="10"/>
      <c r="K209" s="11"/>
      <c r="L209" s="11"/>
      <c r="M209" s="6"/>
      <c r="N209" s="8"/>
      <c r="O209" s="6"/>
      <c r="P209" s="6"/>
      <c r="Q209" s="12"/>
      <c r="R209" s="12"/>
      <c r="S209" s="5">
        <v>1</v>
      </c>
      <c r="X209" s="48"/>
      <c r="Y209" s="48"/>
      <c r="Z209" s="48"/>
      <c r="AA209" s="52"/>
    </row>
    <row r="210" s="5" customFormat="true" ht="230" customHeight="true" spans="1:27">
      <c r="A210" s="6"/>
      <c r="B210" s="7"/>
      <c r="C210" s="7"/>
      <c r="D210" s="7"/>
      <c r="E210" s="8"/>
      <c r="F210" s="6"/>
      <c r="G210" s="9"/>
      <c r="H210" s="10"/>
      <c r="I210" s="10"/>
      <c r="J210" s="10"/>
      <c r="K210" s="11"/>
      <c r="L210" s="11"/>
      <c r="M210" s="6"/>
      <c r="N210" s="8"/>
      <c r="O210" s="6"/>
      <c r="P210" s="6"/>
      <c r="Q210" s="12"/>
      <c r="R210" s="12"/>
      <c r="S210" s="5">
        <v>3</v>
      </c>
      <c r="X210" s="48"/>
      <c r="Y210" s="48"/>
      <c r="Z210" s="48"/>
      <c r="AA210" s="52"/>
    </row>
    <row r="211" s="5" customFormat="true" ht="239" customHeight="true" spans="1:27">
      <c r="A211" s="6"/>
      <c r="B211" s="7"/>
      <c r="C211" s="7"/>
      <c r="D211" s="7"/>
      <c r="E211" s="8"/>
      <c r="F211" s="6"/>
      <c r="G211" s="9"/>
      <c r="H211" s="10"/>
      <c r="I211" s="10"/>
      <c r="J211" s="10"/>
      <c r="K211" s="11"/>
      <c r="L211" s="11"/>
      <c r="M211" s="6"/>
      <c r="N211" s="8"/>
      <c r="O211" s="6"/>
      <c r="P211" s="6"/>
      <c r="Q211" s="12"/>
      <c r="R211" s="12"/>
      <c r="S211" s="5">
        <v>3</v>
      </c>
      <c r="X211" s="48"/>
      <c r="Y211" s="48"/>
      <c r="Z211" s="48"/>
      <c r="AA211" s="52"/>
    </row>
    <row r="212" s="5" customFormat="true" ht="163" customHeight="true" spans="1:27">
      <c r="A212" s="6"/>
      <c r="B212" s="7"/>
      <c r="C212" s="7"/>
      <c r="D212" s="7"/>
      <c r="E212" s="8"/>
      <c r="F212" s="6"/>
      <c r="G212" s="9"/>
      <c r="H212" s="10"/>
      <c r="I212" s="10"/>
      <c r="J212" s="10"/>
      <c r="K212" s="11"/>
      <c r="L212" s="11"/>
      <c r="M212" s="6"/>
      <c r="N212" s="8"/>
      <c r="O212" s="6"/>
      <c r="P212" s="6"/>
      <c r="Q212" s="12"/>
      <c r="R212" s="12"/>
      <c r="S212" s="5">
        <v>1</v>
      </c>
      <c r="X212" s="48"/>
      <c r="Y212" s="48"/>
      <c r="Z212" s="48"/>
      <c r="AA212" s="52"/>
    </row>
    <row r="213" s="4" customFormat="true" ht="36" customHeight="true" spans="1:27">
      <c r="A213" s="6"/>
      <c r="B213" s="7"/>
      <c r="C213" s="7"/>
      <c r="D213" s="7"/>
      <c r="E213" s="8"/>
      <c r="F213" s="6"/>
      <c r="G213" s="9"/>
      <c r="H213" s="10"/>
      <c r="I213" s="10"/>
      <c r="J213" s="10"/>
      <c r="K213" s="11"/>
      <c r="L213" s="11"/>
      <c r="M213" s="6"/>
      <c r="N213" s="8"/>
      <c r="O213" s="6"/>
      <c r="P213" s="6"/>
      <c r="Q213" s="12"/>
      <c r="R213" s="12"/>
      <c r="X213" s="47"/>
      <c r="Y213" s="47"/>
      <c r="Z213" s="47"/>
      <c r="AA213" s="51"/>
    </row>
    <row r="214" s="5" customFormat="true" ht="141" customHeight="true" spans="1:27">
      <c r="A214" s="6"/>
      <c r="B214" s="7"/>
      <c r="C214" s="7"/>
      <c r="D214" s="7"/>
      <c r="E214" s="8"/>
      <c r="F214" s="6"/>
      <c r="G214" s="9"/>
      <c r="H214" s="10"/>
      <c r="I214" s="10"/>
      <c r="J214" s="10"/>
      <c r="K214" s="11"/>
      <c r="L214" s="11"/>
      <c r="M214" s="6"/>
      <c r="N214" s="8"/>
      <c r="O214" s="6"/>
      <c r="P214" s="6"/>
      <c r="Q214" s="12"/>
      <c r="R214" s="12"/>
      <c r="U214" s="5">
        <v>4</v>
      </c>
      <c r="X214" s="48"/>
      <c r="Y214" s="48"/>
      <c r="Z214" s="48"/>
      <c r="AA214" s="52"/>
    </row>
    <row r="215" s="5" customFormat="true" ht="185" customHeight="true" spans="1:27">
      <c r="A215" s="6"/>
      <c r="B215" s="7"/>
      <c r="C215" s="7"/>
      <c r="D215" s="7"/>
      <c r="E215" s="8"/>
      <c r="F215" s="6"/>
      <c r="G215" s="9"/>
      <c r="H215" s="10"/>
      <c r="I215" s="10"/>
      <c r="J215" s="10"/>
      <c r="K215" s="11"/>
      <c r="L215" s="11"/>
      <c r="M215" s="6"/>
      <c r="N215" s="8"/>
      <c r="O215" s="6"/>
      <c r="P215" s="6"/>
      <c r="Q215" s="12"/>
      <c r="R215" s="12"/>
      <c r="U215" s="5">
        <v>4</v>
      </c>
      <c r="X215" s="48"/>
      <c r="Y215" s="48"/>
      <c r="Z215" s="48"/>
      <c r="AA215" s="52"/>
    </row>
    <row r="216" s="5" customFormat="true" ht="157" customHeight="true" spans="1:27">
      <c r="A216" s="6"/>
      <c r="B216" s="7"/>
      <c r="C216" s="7"/>
      <c r="D216" s="7"/>
      <c r="E216" s="8"/>
      <c r="F216" s="6"/>
      <c r="G216" s="9"/>
      <c r="H216" s="10"/>
      <c r="I216" s="10"/>
      <c r="J216" s="10"/>
      <c r="K216" s="11"/>
      <c r="L216" s="11"/>
      <c r="M216" s="6"/>
      <c r="N216" s="8"/>
      <c r="O216" s="6"/>
      <c r="P216" s="6"/>
      <c r="Q216" s="12"/>
      <c r="R216" s="12"/>
      <c r="U216" s="5">
        <v>4</v>
      </c>
      <c r="X216" s="48"/>
      <c r="Y216" s="48"/>
      <c r="Z216" s="48"/>
      <c r="AA216" s="52"/>
    </row>
    <row r="217" s="5" customFormat="true" ht="164" customHeight="true" spans="1:27">
      <c r="A217" s="6"/>
      <c r="B217" s="7"/>
      <c r="C217" s="7"/>
      <c r="D217" s="7"/>
      <c r="E217" s="8"/>
      <c r="F217" s="6"/>
      <c r="G217" s="9"/>
      <c r="H217" s="10"/>
      <c r="I217" s="10"/>
      <c r="J217" s="10"/>
      <c r="K217" s="11"/>
      <c r="L217" s="11"/>
      <c r="M217" s="6"/>
      <c r="N217" s="8"/>
      <c r="O217" s="6"/>
      <c r="P217" s="6"/>
      <c r="Q217" s="12"/>
      <c r="R217" s="12"/>
      <c r="U217" s="5">
        <v>4</v>
      </c>
      <c r="X217" s="48"/>
      <c r="Y217" s="48"/>
      <c r="Z217" s="48"/>
      <c r="AA217" s="52"/>
    </row>
    <row r="218" s="5" customFormat="true" ht="133" customHeight="true" spans="1:27">
      <c r="A218" s="6"/>
      <c r="B218" s="7"/>
      <c r="C218" s="7"/>
      <c r="D218" s="7"/>
      <c r="E218" s="8"/>
      <c r="F218" s="6"/>
      <c r="G218" s="9"/>
      <c r="H218" s="10"/>
      <c r="I218" s="10"/>
      <c r="J218" s="10"/>
      <c r="K218" s="11"/>
      <c r="L218" s="11"/>
      <c r="M218" s="6"/>
      <c r="N218" s="8"/>
      <c r="O218" s="6"/>
      <c r="P218" s="6"/>
      <c r="Q218" s="12"/>
      <c r="R218" s="12"/>
      <c r="U218" s="5">
        <v>4</v>
      </c>
      <c r="X218" s="48"/>
      <c r="Y218" s="48"/>
      <c r="Z218" s="48"/>
      <c r="AA218" s="52"/>
    </row>
    <row r="219" s="5" customFormat="true" ht="159" customHeight="true" spans="1:27">
      <c r="A219" s="6"/>
      <c r="B219" s="7"/>
      <c r="C219" s="7"/>
      <c r="D219" s="7"/>
      <c r="E219" s="8"/>
      <c r="F219" s="6"/>
      <c r="G219" s="9"/>
      <c r="H219" s="10"/>
      <c r="I219" s="10"/>
      <c r="J219" s="10"/>
      <c r="K219" s="11"/>
      <c r="L219" s="11"/>
      <c r="M219" s="6"/>
      <c r="N219" s="8"/>
      <c r="O219" s="6"/>
      <c r="P219" s="6"/>
      <c r="Q219" s="12"/>
      <c r="R219" s="12"/>
      <c r="U219" s="5">
        <v>4</v>
      </c>
      <c r="X219" s="48"/>
      <c r="Y219" s="48"/>
      <c r="Z219" s="48"/>
      <c r="AA219" s="52"/>
    </row>
    <row r="220" s="5" customFormat="true" ht="208" customHeight="true" spans="1:27">
      <c r="A220" s="6"/>
      <c r="B220" s="7"/>
      <c r="C220" s="7"/>
      <c r="D220" s="7"/>
      <c r="E220" s="8"/>
      <c r="F220" s="6"/>
      <c r="G220" s="9"/>
      <c r="H220" s="10"/>
      <c r="I220" s="10"/>
      <c r="J220" s="10"/>
      <c r="K220" s="11"/>
      <c r="L220" s="11"/>
      <c r="M220" s="6"/>
      <c r="N220" s="8"/>
      <c r="O220" s="6"/>
      <c r="P220" s="6"/>
      <c r="Q220" s="12"/>
      <c r="R220" s="12"/>
      <c r="U220" s="5">
        <v>4</v>
      </c>
      <c r="X220" s="48"/>
      <c r="Y220" s="48"/>
      <c r="Z220" s="48"/>
      <c r="AA220" s="52"/>
    </row>
    <row r="221" s="5" customFormat="true" ht="197" customHeight="true" spans="1:27">
      <c r="A221" s="6"/>
      <c r="B221" s="7"/>
      <c r="C221" s="7"/>
      <c r="D221" s="7"/>
      <c r="E221" s="8"/>
      <c r="F221" s="6"/>
      <c r="G221" s="9"/>
      <c r="H221" s="10"/>
      <c r="I221" s="10"/>
      <c r="J221" s="10"/>
      <c r="K221" s="11"/>
      <c r="L221" s="11"/>
      <c r="M221" s="6"/>
      <c r="N221" s="8"/>
      <c r="O221" s="6"/>
      <c r="P221" s="6"/>
      <c r="Q221" s="12"/>
      <c r="R221" s="12"/>
      <c r="U221" s="5">
        <v>4</v>
      </c>
      <c r="X221" s="48"/>
      <c r="Y221" s="48"/>
      <c r="Z221" s="48"/>
      <c r="AA221" s="52"/>
    </row>
    <row r="222" s="5" customFormat="true" ht="128" customHeight="true" spans="1:27">
      <c r="A222" s="6"/>
      <c r="B222" s="7"/>
      <c r="C222" s="7"/>
      <c r="D222" s="7"/>
      <c r="E222" s="8"/>
      <c r="F222" s="6"/>
      <c r="G222" s="9"/>
      <c r="H222" s="10"/>
      <c r="I222" s="10"/>
      <c r="J222" s="10"/>
      <c r="K222" s="11"/>
      <c r="L222" s="11"/>
      <c r="M222" s="6"/>
      <c r="N222" s="8"/>
      <c r="O222" s="6"/>
      <c r="P222" s="6"/>
      <c r="Q222" s="12"/>
      <c r="R222" s="12"/>
      <c r="U222" s="5">
        <v>4</v>
      </c>
      <c r="X222" s="48"/>
      <c r="Y222" s="48"/>
      <c r="Z222" s="48"/>
      <c r="AA222" s="52"/>
    </row>
    <row r="223" s="5" customFormat="true" ht="150" customHeight="true" spans="1:27">
      <c r="A223" s="6"/>
      <c r="B223" s="7"/>
      <c r="C223" s="7"/>
      <c r="D223" s="7"/>
      <c r="E223" s="8"/>
      <c r="F223" s="6"/>
      <c r="G223" s="9"/>
      <c r="H223" s="10"/>
      <c r="I223" s="10"/>
      <c r="J223" s="10"/>
      <c r="K223" s="11"/>
      <c r="L223" s="11"/>
      <c r="M223" s="6"/>
      <c r="N223" s="8"/>
      <c r="O223" s="6"/>
      <c r="P223" s="6"/>
      <c r="Q223" s="12"/>
      <c r="R223" s="12"/>
      <c r="U223" s="5">
        <v>4</v>
      </c>
      <c r="X223" s="48"/>
      <c r="Y223" s="48"/>
      <c r="Z223" s="48"/>
      <c r="AA223" s="52"/>
    </row>
    <row r="224" s="5" customFormat="true" ht="160" customHeight="true" spans="1:27">
      <c r="A224" s="6"/>
      <c r="B224" s="7"/>
      <c r="C224" s="7"/>
      <c r="D224" s="7"/>
      <c r="E224" s="8"/>
      <c r="F224" s="6"/>
      <c r="G224" s="9"/>
      <c r="H224" s="10"/>
      <c r="I224" s="10"/>
      <c r="J224" s="10"/>
      <c r="K224" s="11"/>
      <c r="L224" s="11"/>
      <c r="M224" s="6"/>
      <c r="N224" s="8"/>
      <c r="O224" s="6"/>
      <c r="P224" s="6"/>
      <c r="Q224" s="12"/>
      <c r="R224" s="12"/>
      <c r="U224" s="5">
        <v>4</v>
      </c>
      <c r="X224" s="48"/>
      <c r="Y224" s="48"/>
      <c r="Z224" s="48"/>
      <c r="AA224" s="52"/>
    </row>
    <row r="225" s="5" customFormat="true" ht="206" customHeight="true" spans="1:27">
      <c r="A225" s="6"/>
      <c r="B225" s="7"/>
      <c r="C225" s="7"/>
      <c r="D225" s="7"/>
      <c r="E225" s="8"/>
      <c r="F225" s="6"/>
      <c r="G225" s="9"/>
      <c r="H225" s="10"/>
      <c r="I225" s="10"/>
      <c r="J225" s="10"/>
      <c r="K225" s="11"/>
      <c r="L225" s="11"/>
      <c r="M225" s="6"/>
      <c r="N225" s="8"/>
      <c r="O225" s="6"/>
      <c r="P225" s="6"/>
      <c r="Q225" s="12"/>
      <c r="R225" s="12"/>
      <c r="U225" s="5">
        <v>4</v>
      </c>
      <c r="X225" s="48"/>
      <c r="Y225" s="48"/>
      <c r="Z225" s="48"/>
      <c r="AA225" s="52"/>
    </row>
    <row r="226" s="5" customFormat="true" ht="179" customHeight="true" spans="1:27">
      <c r="A226" s="6"/>
      <c r="B226" s="7"/>
      <c r="C226" s="7"/>
      <c r="D226" s="7"/>
      <c r="E226" s="8"/>
      <c r="F226" s="6"/>
      <c r="G226" s="9"/>
      <c r="H226" s="10"/>
      <c r="I226" s="10"/>
      <c r="J226" s="10"/>
      <c r="K226" s="11"/>
      <c r="L226" s="11"/>
      <c r="M226" s="6"/>
      <c r="N226" s="8"/>
      <c r="O226" s="6"/>
      <c r="P226" s="6"/>
      <c r="Q226" s="12"/>
      <c r="R226" s="12"/>
      <c r="U226" s="5">
        <v>4</v>
      </c>
      <c r="X226" s="48"/>
      <c r="Y226" s="48"/>
      <c r="Z226" s="48"/>
      <c r="AA226" s="52"/>
    </row>
    <row r="227" s="5" customFormat="true" ht="165" customHeight="true" spans="1:27">
      <c r="A227" s="6"/>
      <c r="B227" s="7"/>
      <c r="C227" s="7"/>
      <c r="D227" s="7"/>
      <c r="E227" s="8"/>
      <c r="F227" s="6"/>
      <c r="G227" s="9"/>
      <c r="H227" s="10"/>
      <c r="I227" s="10"/>
      <c r="J227" s="10"/>
      <c r="K227" s="11"/>
      <c r="L227" s="11"/>
      <c r="M227" s="6"/>
      <c r="N227" s="8"/>
      <c r="O227" s="6"/>
      <c r="P227" s="6"/>
      <c r="Q227" s="12"/>
      <c r="R227" s="12"/>
      <c r="U227" s="5">
        <v>4</v>
      </c>
      <c r="X227" s="48"/>
      <c r="Y227" s="48"/>
      <c r="Z227" s="48"/>
      <c r="AA227" s="52"/>
    </row>
    <row r="228" s="5" customFormat="true" ht="159" customHeight="true" spans="1:27">
      <c r="A228" s="6"/>
      <c r="B228" s="7"/>
      <c r="C228" s="7"/>
      <c r="D228" s="7"/>
      <c r="E228" s="8"/>
      <c r="F228" s="6"/>
      <c r="G228" s="9"/>
      <c r="H228" s="10"/>
      <c r="I228" s="10"/>
      <c r="J228" s="10"/>
      <c r="K228" s="11"/>
      <c r="L228" s="11"/>
      <c r="M228" s="6"/>
      <c r="N228" s="8"/>
      <c r="O228" s="6"/>
      <c r="P228" s="6"/>
      <c r="Q228" s="12"/>
      <c r="R228" s="12"/>
      <c r="U228" s="5">
        <v>4</v>
      </c>
      <c r="X228" s="48"/>
      <c r="Y228" s="48"/>
      <c r="Z228" s="48"/>
      <c r="AA228" s="52"/>
    </row>
    <row r="229" s="4" customFormat="true" ht="36" customHeight="true" spans="1:27">
      <c r="A229" s="6"/>
      <c r="B229" s="7"/>
      <c r="C229" s="7"/>
      <c r="D229" s="7"/>
      <c r="E229" s="8"/>
      <c r="F229" s="6"/>
      <c r="G229" s="9"/>
      <c r="H229" s="10"/>
      <c r="I229" s="10"/>
      <c r="J229" s="10"/>
      <c r="K229" s="11"/>
      <c r="L229" s="11"/>
      <c r="M229" s="6"/>
      <c r="N229" s="8"/>
      <c r="O229" s="6"/>
      <c r="P229" s="6"/>
      <c r="Q229" s="12"/>
      <c r="R229" s="12"/>
      <c r="X229" s="47"/>
      <c r="Y229" s="47"/>
      <c r="Z229" s="47"/>
      <c r="AA229" s="51"/>
    </row>
    <row r="230" s="5" customFormat="true" ht="151" customHeight="true" spans="1:27">
      <c r="A230" s="6"/>
      <c r="B230" s="7"/>
      <c r="C230" s="7"/>
      <c r="D230" s="7"/>
      <c r="E230" s="8"/>
      <c r="F230" s="6"/>
      <c r="G230" s="9"/>
      <c r="H230" s="10"/>
      <c r="I230" s="10"/>
      <c r="J230" s="10"/>
      <c r="K230" s="11"/>
      <c r="L230" s="11"/>
      <c r="M230" s="6"/>
      <c r="N230" s="8"/>
      <c r="O230" s="6"/>
      <c r="P230" s="6"/>
      <c r="Q230" s="12"/>
      <c r="R230" s="12"/>
      <c r="T230" s="5">
        <v>4</v>
      </c>
      <c r="X230" s="48"/>
      <c r="Y230" s="48"/>
      <c r="Z230" s="48"/>
      <c r="AA230" s="52"/>
    </row>
    <row r="231" s="5" customFormat="true" ht="145" customHeight="true" spans="1:27">
      <c r="A231" s="6"/>
      <c r="B231" s="7"/>
      <c r="C231" s="7"/>
      <c r="D231" s="7"/>
      <c r="E231" s="8"/>
      <c r="F231" s="6"/>
      <c r="G231" s="9"/>
      <c r="H231" s="10"/>
      <c r="I231" s="10"/>
      <c r="J231" s="10"/>
      <c r="K231" s="11"/>
      <c r="L231" s="11"/>
      <c r="M231" s="6"/>
      <c r="N231" s="8"/>
      <c r="O231" s="6"/>
      <c r="P231" s="6"/>
      <c r="Q231" s="12"/>
      <c r="R231" s="12"/>
      <c r="T231" s="5">
        <v>4</v>
      </c>
      <c r="X231" s="48"/>
      <c r="Y231" s="48"/>
      <c r="Z231" s="48"/>
      <c r="AA231" s="52"/>
    </row>
    <row r="232" s="4" customFormat="true" ht="36" customHeight="true" spans="1:27">
      <c r="A232" s="6"/>
      <c r="B232" s="7"/>
      <c r="C232" s="7"/>
      <c r="D232" s="7"/>
      <c r="E232" s="8"/>
      <c r="F232" s="6"/>
      <c r="G232" s="9"/>
      <c r="H232" s="10"/>
      <c r="I232" s="10"/>
      <c r="J232" s="10"/>
      <c r="K232" s="11"/>
      <c r="L232" s="11"/>
      <c r="M232" s="6"/>
      <c r="N232" s="8"/>
      <c r="O232" s="6"/>
      <c r="P232" s="6"/>
      <c r="Q232" s="12"/>
      <c r="R232" s="12"/>
      <c r="X232" s="47"/>
      <c r="Y232" s="47"/>
      <c r="Z232" s="47"/>
      <c r="AA232" s="51"/>
    </row>
    <row r="233" s="5" customFormat="true" ht="92" customHeight="true" spans="1:27">
      <c r="A233" s="6"/>
      <c r="B233" s="7"/>
      <c r="C233" s="7"/>
      <c r="D233" s="7"/>
      <c r="E233" s="8"/>
      <c r="F233" s="6"/>
      <c r="G233" s="9"/>
      <c r="H233" s="10"/>
      <c r="I233" s="10"/>
      <c r="J233" s="10"/>
      <c r="K233" s="11"/>
      <c r="L233" s="11"/>
      <c r="M233" s="6"/>
      <c r="N233" s="8"/>
      <c r="O233" s="6"/>
      <c r="P233" s="6"/>
      <c r="Q233" s="12"/>
      <c r="R233" s="12"/>
      <c r="X233" s="48"/>
      <c r="Y233" s="48"/>
      <c r="Z233" s="48"/>
      <c r="AA233" s="52"/>
    </row>
    <row r="234" s="4" customFormat="true" ht="36" customHeight="true" spans="1:27">
      <c r="A234" s="6"/>
      <c r="B234" s="7"/>
      <c r="C234" s="7"/>
      <c r="D234" s="7"/>
      <c r="E234" s="8"/>
      <c r="F234" s="6"/>
      <c r="G234" s="9"/>
      <c r="H234" s="10"/>
      <c r="I234" s="10"/>
      <c r="J234" s="10"/>
      <c r="K234" s="11"/>
      <c r="L234" s="11"/>
      <c r="M234" s="6"/>
      <c r="N234" s="8"/>
      <c r="O234" s="6"/>
      <c r="P234" s="6"/>
      <c r="Q234" s="12"/>
      <c r="R234" s="12"/>
      <c r="X234" s="47"/>
      <c r="Y234" s="47"/>
      <c r="Z234" s="47"/>
      <c r="AA234" s="51"/>
    </row>
    <row r="235" s="5" customFormat="true" ht="96" customHeight="true" spans="1:27">
      <c r="A235" s="6"/>
      <c r="B235" s="7"/>
      <c r="C235" s="7"/>
      <c r="D235" s="7"/>
      <c r="E235" s="8"/>
      <c r="F235" s="6"/>
      <c r="G235" s="9"/>
      <c r="H235" s="10"/>
      <c r="I235" s="10"/>
      <c r="J235" s="10"/>
      <c r="K235" s="11"/>
      <c r="L235" s="11"/>
      <c r="M235" s="6"/>
      <c r="N235" s="8"/>
      <c r="O235" s="6"/>
      <c r="P235" s="6"/>
      <c r="Q235" s="12"/>
      <c r="R235" s="12"/>
      <c r="X235" s="48"/>
      <c r="Y235" s="48"/>
      <c r="Z235" s="48"/>
      <c r="AA235" s="52"/>
    </row>
    <row r="236" s="4" customFormat="true" ht="36" customHeight="true" spans="1:27">
      <c r="A236" s="6"/>
      <c r="B236" s="7"/>
      <c r="C236" s="7"/>
      <c r="D236" s="7"/>
      <c r="E236" s="8"/>
      <c r="F236" s="6"/>
      <c r="G236" s="9"/>
      <c r="H236" s="10"/>
      <c r="I236" s="10"/>
      <c r="J236" s="10"/>
      <c r="K236" s="11"/>
      <c r="L236" s="11"/>
      <c r="M236" s="6"/>
      <c r="N236" s="8"/>
      <c r="O236" s="6"/>
      <c r="P236" s="6"/>
      <c r="Q236" s="12"/>
      <c r="R236" s="12"/>
      <c r="X236" s="47"/>
      <c r="Y236" s="47"/>
      <c r="Z236" s="47"/>
      <c r="AA236" s="51"/>
    </row>
    <row r="237" s="4" customFormat="true" ht="36" customHeight="true" spans="1:27">
      <c r="A237" s="6"/>
      <c r="B237" s="7"/>
      <c r="C237" s="7"/>
      <c r="D237" s="7"/>
      <c r="E237" s="8"/>
      <c r="F237" s="6"/>
      <c r="G237" s="9"/>
      <c r="H237" s="10"/>
      <c r="I237" s="10"/>
      <c r="J237" s="10"/>
      <c r="K237" s="11"/>
      <c r="L237" s="11"/>
      <c r="M237" s="6"/>
      <c r="N237" s="8"/>
      <c r="O237" s="6"/>
      <c r="P237" s="6"/>
      <c r="Q237" s="12"/>
      <c r="R237" s="12"/>
      <c r="X237" s="47"/>
      <c r="Y237" s="47"/>
      <c r="Z237" s="47"/>
      <c r="AA237" s="51"/>
    </row>
    <row r="238" s="5" customFormat="true" ht="337" customHeight="true" spans="1:27">
      <c r="A238" s="6"/>
      <c r="B238" s="7"/>
      <c r="C238" s="7"/>
      <c r="D238" s="7"/>
      <c r="E238" s="8"/>
      <c r="F238" s="6"/>
      <c r="G238" s="9"/>
      <c r="H238" s="10"/>
      <c r="I238" s="10"/>
      <c r="J238" s="10"/>
      <c r="K238" s="11"/>
      <c r="L238" s="11"/>
      <c r="M238" s="6"/>
      <c r="N238" s="8"/>
      <c r="O238" s="6"/>
      <c r="P238" s="6"/>
      <c r="Q238" s="12"/>
      <c r="R238" s="12"/>
      <c r="X238" s="48"/>
      <c r="Y238" s="48"/>
      <c r="Z238" s="48"/>
      <c r="AA238" s="52"/>
    </row>
    <row r="239" s="5" customFormat="true" ht="246" customHeight="true" spans="1:27">
      <c r="A239" s="6"/>
      <c r="B239" s="7"/>
      <c r="C239" s="7"/>
      <c r="D239" s="7"/>
      <c r="E239" s="8"/>
      <c r="F239" s="6"/>
      <c r="G239" s="9"/>
      <c r="H239" s="10"/>
      <c r="I239" s="10"/>
      <c r="J239" s="10"/>
      <c r="K239" s="11"/>
      <c r="L239" s="11"/>
      <c r="M239" s="6"/>
      <c r="N239" s="8"/>
      <c r="O239" s="6"/>
      <c r="P239" s="6"/>
      <c r="Q239" s="12"/>
      <c r="R239" s="12"/>
      <c r="X239" s="48"/>
      <c r="Y239" s="48"/>
      <c r="Z239" s="48"/>
      <c r="AA239" s="52"/>
    </row>
    <row r="240" s="5" customFormat="true" ht="322" customHeight="true" spans="1:27">
      <c r="A240" s="6"/>
      <c r="B240" s="7"/>
      <c r="C240" s="7"/>
      <c r="D240" s="7"/>
      <c r="E240" s="8"/>
      <c r="F240" s="6"/>
      <c r="G240" s="9"/>
      <c r="H240" s="10"/>
      <c r="I240" s="10"/>
      <c r="J240" s="10"/>
      <c r="K240" s="11"/>
      <c r="L240" s="11"/>
      <c r="M240" s="6"/>
      <c r="N240" s="8"/>
      <c r="O240" s="6"/>
      <c r="P240" s="6"/>
      <c r="Q240" s="12"/>
      <c r="R240" s="12"/>
      <c r="X240" s="48"/>
      <c r="Y240" s="48"/>
      <c r="Z240" s="48"/>
      <c r="AA240" s="52"/>
    </row>
    <row r="241" s="5" customFormat="true" ht="188" customHeight="true" spans="1:27">
      <c r="A241" s="6"/>
      <c r="B241" s="7"/>
      <c r="C241" s="7"/>
      <c r="D241" s="7"/>
      <c r="E241" s="8"/>
      <c r="F241" s="6"/>
      <c r="G241" s="9"/>
      <c r="H241" s="10"/>
      <c r="I241" s="10"/>
      <c r="J241" s="10"/>
      <c r="K241" s="11"/>
      <c r="L241" s="11"/>
      <c r="M241" s="6"/>
      <c r="N241" s="8"/>
      <c r="O241" s="6"/>
      <c r="P241" s="6"/>
      <c r="Q241" s="12"/>
      <c r="R241" s="12"/>
      <c r="X241" s="48"/>
      <c r="Y241" s="48"/>
      <c r="Z241" s="48"/>
      <c r="AA241" s="52"/>
    </row>
    <row r="242" s="5" customFormat="true" ht="185" customHeight="true" spans="1:27">
      <c r="A242" s="6"/>
      <c r="B242" s="7"/>
      <c r="C242" s="7"/>
      <c r="D242" s="7"/>
      <c r="E242" s="8"/>
      <c r="F242" s="6"/>
      <c r="G242" s="9"/>
      <c r="H242" s="10"/>
      <c r="I242" s="10"/>
      <c r="J242" s="10"/>
      <c r="K242" s="11"/>
      <c r="L242" s="11"/>
      <c r="M242" s="6"/>
      <c r="N242" s="8"/>
      <c r="O242" s="6"/>
      <c r="P242" s="6"/>
      <c r="Q242" s="12"/>
      <c r="R242" s="12"/>
      <c r="X242" s="48"/>
      <c r="Y242" s="48"/>
      <c r="Z242" s="48"/>
      <c r="AA242" s="52"/>
    </row>
    <row r="243" s="5" customFormat="true" ht="191" customHeight="true" spans="1:27">
      <c r="A243" s="6"/>
      <c r="B243" s="7"/>
      <c r="C243" s="7"/>
      <c r="D243" s="7"/>
      <c r="E243" s="8"/>
      <c r="F243" s="6"/>
      <c r="G243" s="9"/>
      <c r="H243" s="10"/>
      <c r="I243" s="10"/>
      <c r="J243" s="10"/>
      <c r="K243" s="11"/>
      <c r="L243" s="11"/>
      <c r="M243" s="6"/>
      <c r="N243" s="8"/>
      <c r="O243" s="6"/>
      <c r="P243" s="6"/>
      <c r="Q243" s="12"/>
      <c r="R243" s="12"/>
      <c r="X243" s="48"/>
      <c r="Y243" s="48"/>
      <c r="Z243" s="48"/>
      <c r="AA243" s="52"/>
    </row>
    <row r="244" s="5" customFormat="true" ht="200" customHeight="true" spans="1:27">
      <c r="A244" s="6"/>
      <c r="B244" s="7"/>
      <c r="C244" s="7"/>
      <c r="D244" s="7"/>
      <c r="E244" s="8"/>
      <c r="F244" s="6"/>
      <c r="G244" s="9"/>
      <c r="H244" s="10"/>
      <c r="I244" s="10"/>
      <c r="J244" s="10"/>
      <c r="K244" s="11"/>
      <c r="L244" s="11"/>
      <c r="M244" s="6"/>
      <c r="N244" s="8"/>
      <c r="O244" s="6"/>
      <c r="P244" s="6"/>
      <c r="Q244" s="12"/>
      <c r="R244" s="12"/>
      <c r="X244" s="48"/>
      <c r="Y244" s="48"/>
      <c r="Z244" s="48"/>
      <c r="AA244" s="52"/>
    </row>
    <row r="245" s="5" customFormat="true" ht="207" customHeight="true" spans="1:27">
      <c r="A245" s="6"/>
      <c r="B245" s="7"/>
      <c r="C245" s="7"/>
      <c r="D245" s="7"/>
      <c r="E245" s="8"/>
      <c r="F245" s="6"/>
      <c r="G245" s="9"/>
      <c r="H245" s="10"/>
      <c r="I245" s="10"/>
      <c r="J245" s="10"/>
      <c r="K245" s="11"/>
      <c r="L245" s="11"/>
      <c r="M245" s="6"/>
      <c r="N245" s="8"/>
      <c r="O245" s="6"/>
      <c r="P245" s="6"/>
      <c r="Q245" s="12"/>
      <c r="R245" s="12"/>
      <c r="X245" s="48"/>
      <c r="Y245" s="48"/>
      <c r="Z245" s="48"/>
      <c r="AA245" s="52"/>
    </row>
    <row r="246" s="5" customFormat="true" ht="237" customHeight="true" spans="1:27">
      <c r="A246" s="6"/>
      <c r="B246" s="7"/>
      <c r="C246" s="7"/>
      <c r="D246" s="7"/>
      <c r="E246" s="8"/>
      <c r="F246" s="6"/>
      <c r="G246" s="9"/>
      <c r="H246" s="10"/>
      <c r="I246" s="10"/>
      <c r="J246" s="10"/>
      <c r="K246" s="11"/>
      <c r="L246" s="11"/>
      <c r="M246" s="6"/>
      <c r="N246" s="8"/>
      <c r="O246" s="6"/>
      <c r="P246" s="6"/>
      <c r="Q246" s="12"/>
      <c r="R246" s="12"/>
      <c r="X246" s="48"/>
      <c r="Y246" s="48"/>
      <c r="Z246" s="48"/>
      <c r="AA246" s="52"/>
    </row>
    <row r="247" s="5" customFormat="true" ht="166" customHeight="true" spans="1:27">
      <c r="A247" s="6"/>
      <c r="B247" s="7"/>
      <c r="C247" s="7"/>
      <c r="D247" s="7"/>
      <c r="E247" s="8"/>
      <c r="F247" s="6"/>
      <c r="G247" s="9"/>
      <c r="H247" s="10"/>
      <c r="I247" s="10"/>
      <c r="J247" s="10"/>
      <c r="K247" s="11"/>
      <c r="L247" s="11"/>
      <c r="M247" s="6"/>
      <c r="N247" s="8"/>
      <c r="O247" s="6"/>
      <c r="P247" s="6"/>
      <c r="Q247" s="12"/>
      <c r="R247" s="12"/>
      <c r="X247" s="48"/>
      <c r="Y247" s="48"/>
      <c r="Z247" s="48"/>
      <c r="AA247" s="52"/>
    </row>
    <row r="248" s="5" customFormat="true" ht="239" customHeight="true" spans="1:27">
      <c r="A248" s="6"/>
      <c r="B248" s="7"/>
      <c r="C248" s="7"/>
      <c r="D248" s="7"/>
      <c r="E248" s="8"/>
      <c r="F248" s="6"/>
      <c r="G248" s="9"/>
      <c r="H248" s="10"/>
      <c r="I248" s="10"/>
      <c r="J248" s="10"/>
      <c r="K248" s="11"/>
      <c r="L248" s="11"/>
      <c r="M248" s="6"/>
      <c r="N248" s="8"/>
      <c r="O248" s="6"/>
      <c r="P248" s="6"/>
      <c r="Q248" s="12"/>
      <c r="R248" s="12"/>
      <c r="X248" s="48"/>
      <c r="Y248" s="48"/>
      <c r="Z248" s="48"/>
      <c r="AA248" s="52"/>
    </row>
    <row r="249" s="5" customFormat="true" ht="234" customHeight="true" spans="1:27">
      <c r="A249" s="6"/>
      <c r="B249" s="7"/>
      <c r="C249" s="7"/>
      <c r="D249" s="7"/>
      <c r="E249" s="8"/>
      <c r="F249" s="6"/>
      <c r="G249" s="9"/>
      <c r="H249" s="10"/>
      <c r="I249" s="10"/>
      <c r="J249" s="10"/>
      <c r="K249" s="11"/>
      <c r="L249" s="11"/>
      <c r="M249" s="6"/>
      <c r="N249" s="8"/>
      <c r="O249" s="6"/>
      <c r="P249" s="6"/>
      <c r="Q249" s="12"/>
      <c r="R249" s="12"/>
      <c r="X249" s="48"/>
      <c r="Y249" s="48"/>
      <c r="Z249" s="48"/>
      <c r="AA249" s="52"/>
    </row>
    <row r="250" s="5" customFormat="true" ht="169" customHeight="true" spans="1:27">
      <c r="A250" s="6"/>
      <c r="B250" s="7"/>
      <c r="C250" s="7"/>
      <c r="D250" s="7"/>
      <c r="E250" s="8"/>
      <c r="F250" s="6"/>
      <c r="G250" s="9"/>
      <c r="H250" s="10"/>
      <c r="I250" s="10"/>
      <c r="J250" s="10"/>
      <c r="K250" s="11"/>
      <c r="L250" s="11"/>
      <c r="M250" s="6"/>
      <c r="N250" s="8"/>
      <c r="O250" s="6"/>
      <c r="P250" s="6"/>
      <c r="Q250" s="12"/>
      <c r="R250" s="12"/>
      <c r="X250" s="48"/>
      <c r="Y250" s="48"/>
      <c r="Z250" s="48"/>
      <c r="AA250" s="52"/>
    </row>
    <row r="251" s="5" customFormat="true" ht="145" customHeight="true" spans="1:27">
      <c r="A251" s="6"/>
      <c r="B251" s="7"/>
      <c r="C251" s="7"/>
      <c r="D251" s="7"/>
      <c r="E251" s="8"/>
      <c r="F251" s="6"/>
      <c r="G251" s="9"/>
      <c r="H251" s="10"/>
      <c r="I251" s="10"/>
      <c r="J251" s="10"/>
      <c r="K251" s="11"/>
      <c r="L251" s="11"/>
      <c r="M251" s="6"/>
      <c r="N251" s="8"/>
      <c r="O251" s="6"/>
      <c r="P251" s="6"/>
      <c r="Q251" s="12"/>
      <c r="R251" s="12"/>
      <c r="X251" s="48"/>
      <c r="Y251" s="48"/>
      <c r="Z251" s="48"/>
      <c r="AA251" s="52"/>
    </row>
    <row r="252" s="5" customFormat="true" ht="191" customHeight="true" spans="1:27">
      <c r="A252" s="6"/>
      <c r="B252" s="7"/>
      <c r="C252" s="7"/>
      <c r="D252" s="7"/>
      <c r="E252" s="8"/>
      <c r="F252" s="6"/>
      <c r="G252" s="9"/>
      <c r="H252" s="10"/>
      <c r="I252" s="10"/>
      <c r="J252" s="10"/>
      <c r="K252" s="11"/>
      <c r="L252" s="11"/>
      <c r="M252" s="6"/>
      <c r="N252" s="8"/>
      <c r="O252" s="6"/>
      <c r="P252" s="6"/>
      <c r="Q252" s="12"/>
      <c r="R252" s="12"/>
      <c r="X252" s="48"/>
      <c r="Y252" s="48"/>
      <c r="Z252" s="48"/>
      <c r="AA252" s="52"/>
    </row>
    <row r="253" s="5" customFormat="true" ht="207" customHeight="true" spans="1:27">
      <c r="A253" s="6"/>
      <c r="B253" s="7"/>
      <c r="C253" s="7"/>
      <c r="D253" s="7"/>
      <c r="E253" s="8"/>
      <c r="F253" s="6"/>
      <c r="G253" s="9"/>
      <c r="H253" s="10"/>
      <c r="I253" s="10"/>
      <c r="J253" s="10"/>
      <c r="K253" s="11"/>
      <c r="L253" s="11"/>
      <c r="M253" s="6"/>
      <c r="N253" s="8"/>
      <c r="O253" s="6"/>
      <c r="P253" s="6"/>
      <c r="Q253" s="12"/>
      <c r="R253" s="12"/>
      <c r="X253" s="48"/>
      <c r="Y253" s="48"/>
      <c r="Z253" s="48"/>
      <c r="AA253" s="52"/>
    </row>
    <row r="254" s="5" customFormat="true" ht="219" customHeight="true" spans="1:27">
      <c r="A254" s="6"/>
      <c r="B254" s="7"/>
      <c r="C254" s="7"/>
      <c r="D254" s="7"/>
      <c r="E254" s="8"/>
      <c r="F254" s="6"/>
      <c r="G254" s="9"/>
      <c r="H254" s="10"/>
      <c r="I254" s="10"/>
      <c r="J254" s="10"/>
      <c r="K254" s="11"/>
      <c r="L254" s="11"/>
      <c r="M254" s="6"/>
      <c r="N254" s="8"/>
      <c r="O254" s="6"/>
      <c r="P254" s="6"/>
      <c r="Q254" s="12"/>
      <c r="R254" s="12"/>
      <c r="X254" s="48"/>
      <c r="Y254" s="48"/>
      <c r="Z254" s="48"/>
      <c r="AA254" s="52"/>
    </row>
    <row r="255" s="4" customFormat="true" ht="36" customHeight="true" spans="1:27">
      <c r="A255" s="6"/>
      <c r="B255" s="7"/>
      <c r="C255" s="7"/>
      <c r="D255" s="7"/>
      <c r="E255" s="8"/>
      <c r="F255" s="6"/>
      <c r="G255" s="9"/>
      <c r="H255" s="10"/>
      <c r="I255" s="10"/>
      <c r="J255" s="10"/>
      <c r="K255" s="11"/>
      <c r="L255" s="11"/>
      <c r="M255" s="6"/>
      <c r="N255" s="8"/>
      <c r="O255" s="6"/>
      <c r="P255" s="6"/>
      <c r="Q255" s="12"/>
      <c r="R255" s="12"/>
      <c r="X255" s="47"/>
      <c r="Y255" s="47"/>
      <c r="Z255" s="47"/>
      <c r="AA255" s="51"/>
    </row>
    <row r="256" s="5" customFormat="true" ht="324" customHeight="true" spans="1:27">
      <c r="A256" s="6"/>
      <c r="B256" s="7"/>
      <c r="C256" s="7"/>
      <c r="D256" s="7"/>
      <c r="E256" s="8"/>
      <c r="F256" s="6"/>
      <c r="G256" s="9"/>
      <c r="H256" s="10"/>
      <c r="I256" s="10"/>
      <c r="J256" s="10"/>
      <c r="K256" s="11"/>
      <c r="L256" s="11"/>
      <c r="M256" s="6"/>
      <c r="N256" s="8"/>
      <c r="O256" s="6"/>
      <c r="P256" s="6"/>
      <c r="Q256" s="12"/>
      <c r="R256" s="12"/>
      <c r="S256" s="5">
        <v>1</v>
      </c>
      <c r="X256" s="48"/>
      <c r="Y256" s="48"/>
      <c r="Z256" s="48"/>
      <c r="AA256" s="52"/>
    </row>
    <row r="257" s="5" customFormat="true" ht="207" customHeight="true" spans="1:27">
      <c r="A257" s="6"/>
      <c r="B257" s="7"/>
      <c r="C257" s="7"/>
      <c r="D257" s="7"/>
      <c r="E257" s="8"/>
      <c r="F257" s="6"/>
      <c r="G257" s="9"/>
      <c r="H257" s="10"/>
      <c r="I257" s="10"/>
      <c r="J257" s="10"/>
      <c r="K257" s="11"/>
      <c r="L257" s="11"/>
      <c r="M257" s="6"/>
      <c r="N257" s="8"/>
      <c r="O257" s="6"/>
      <c r="P257" s="6"/>
      <c r="Q257" s="12"/>
      <c r="R257" s="12"/>
      <c r="S257" s="5">
        <v>1</v>
      </c>
      <c r="X257" s="48"/>
      <c r="Y257" s="48"/>
      <c r="Z257" s="48"/>
      <c r="AA257" s="52"/>
    </row>
    <row r="258" s="5" customFormat="true" ht="238" customHeight="true" spans="1:27">
      <c r="A258" s="6"/>
      <c r="B258" s="7"/>
      <c r="C258" s="7"/>
      <c r="D258" s="7"/>
      <c r="E258" s="8"/>
      <c r="F258" s="6"/>
      <c r="G258" s="9"/>
      <c r="H258" s="10"/>
      <c r="I258" s="10"/>
      <c r="J258" s="10"/>
      <c r="K258" s="11"/>
      <c r="L258" s="11"/>
      <c r="M258" s="6"/>
      <c r="N258" s="8"/>
      <c r="O258" s="6"/>
      <c r="P258" s="6"/>
      <c r="Q258" s="12"/>
      <c r="R258" s="12"/>
      <c r="S258" s="5">
        <v>1</v>
      </c>
      <c r="X258" s="48"/>
      <c r="Y258" s="48"/>
      <c r="Z258" s="48"/>
      <c r="AA258" s="52"/>
    </row>
    <row r="259" s="5" customFormat="true" ht="259" customHeight="true" spans="1:27">
      <c r="A259" s="6"/>
      <c r="B259" s="7"/>
      <c r="C259" s="7"/>
      <c r="D259" s="7"/>
      <c r="E259" s="8"/>
      <c r="F259" s="6"/>
      <c r="G259" s="9"/>
      <c r="H259" s="10"/>
      <c r="I259" s="10"/>
      <c r="J259" s="10"/>
      <c r="K259" s="11"/>
      <c r="L259" s="11"/>
      <c r="M259" s="6"/>
      <c r="N259" s="8"/>
      <c r="O259" s="6"/>
      <c r="P259" s="6"/>
      <c r="Q259" s="12"/>
      <c r="R259" s="12"/>
      <c r="S259" s="5">
        <v>3</v>
      </c>
      <c r="X259" s="48"/>
      <c r="Y259" s="48"/>
      <c r="Z259" s="48"/>
      <c r="AA259" s="52"/>
    </row>
    <row r="260" s="5" customFormat="true" ht="296" customHeight="true" spans="1:27">
      <c r="A260" s="6"/>
      <c r="B260" s="7"/>
      <c r="C260" s="7"/>
      <c r="D260" s="7"/>
      <c r="E260" s="8"/>
      <c r="F260" s="6"/>
      <c r="G260" s="9"/>
      <c r="H260" s="10"/>
      <c r="I260" s="10"/>
      <c r="J260" s="10"/>
      <c r="K260" s="11"/>
      <c r="L260" s="11"/>
      <c r="M260" s="6"/>
      <c r="N260" s="8"/>
      <c r="O260" s="6"/>
      <c r="P260" s="6"/>
      <c r="Q260" s="12"/>
      <c r="R260" s="12"/>
      <c r="S260" s="5">
        <v>1</v>
      </c>
      <c r="X260" s="48"/>
      <c r="Y260" s="48"/>
      <c r="Z260" s="48"/>
      <c r="AA260" s="52"/>
    </row>
    <row r="261" s="5" customFormat="true" ht="408" customHeight="true" spans="1:27">
      <c r="A261" s="6"/>
      <c r="B261" s="7"/>
      <c r="C261" s="7"/>
      <c r="D261" s="7"/>
      <c r="E261" s="8"/>
      <c r="F261" s="6"/>
      <c r="G261" s="9"/>
      <c r="H261" s="10"/>
      <c r="I261" s="10"/>
      <c r="J261" s="10"/>
      <c r="K261" s="11"/>
      <c r="L261" s="11"/>
      <c r="M261" s="6"/>
      <c r="N261" s="8"/>
      <c r="O261" s="6"/>
      <c r="P261" s="6"/>
      <c r="Q261" s="12"/>
      <c r="R261" s="12"/>
      <c r="S261" s="5">
        <v>1</v>
      </c>
      <c r="X261" s="48"/>
      <c r="Y261" s="48"/>
      <c r="Z261" s="48"/>
      <c r="AA261" s="52"/>
    </row>
    <row r="262" s="5" customFormat="true" ht="238" customHeight="true" spans="1:27">
      <c r="A262" s="6"/>
      <c r="B262" s="7"/>
      <c r="C262" s="7"/>
      <c r="D262" s="7"/>
      <c r="E262" s="8"/>
      <c r="F262" s="6"/>
      <c r="G262" s="9"/>
      <c r="H262" s="10"/>
      <c r="I262" s="10"/>
      <c r="J262" s="10"/>
      <c r="K262" s="11"/>
      <c r="L262" s="11"/>
      <c r="M262" s="6"/>
      <c r="N262" s="8"/>
      <c r="O262" s="6"/>
      <c r="P262" s="6"/>
      <c r="Q262" s="12"/>
      <c r="R262" s="12"/>
      <c r="S262" s="5">
        <v>1</v>
      </c>
      <c r="X262" s="48"/>
      <c r="Y262" s="48"/>
      <c r="Z262" s="48"/>
      <c r="AA262" s="52"/>
    </row>
    <row r="263" s="5" customFormat="true" ht="351" customHeight="true" spans="1:27">
      <c r="A263" s="6"/>
      <c r="B263" s="7"/>
      <c r="C263" s="7"/>
      <c r="D263" s="7"/>
      <c r="E263" s="8"/>
      <c r="F263" s="6"/>
      <c r="G263" s="9"/>
      <c r="H263" s="10"/>
      <c r="I263" s="10"/>
      <c r="J263" s="10"/>
      <c r="K263" s="11"/>
      <c r="L263" s="11"/>
      <c r="M263" s="6"/>
      <c r="N263" s="8"/>
      <c r="O263" s="6"/>
      <c r="P263" s="6"/>
      <c r="Q263" s="12"/>
      <c r="R263" s="12"/>
      <c r="S263" s="5">
        <v>3</v>
      </c>
      <c r="X263" s="48"/>
      <c r="Y263" s="48"/>
      <c r="Z263" s="48"/>
      <c r="AA263" s="52"/>
    </row>
    <row r="264" s="5" customFormat="true" ht="299" customHeight="true" spans="1:27">
      <c r="A264" s="6"/>
      <c r="B264" s="7"/>
      <c r="C264" s="7"/>
      <c r="D264" s="7"/>
      <c r="E264" s="8"/>
      <c r="F264" s="6"/>
      <c r="G264" s="9"/>
      <c r="H264" s="10"/>
      <c r="I264" s="10"/>
      <c r="J264" s="10"/>
      <c r="K264" s="11"/>
      <c r="L264" s="11"/>
      <c r="M264" s="6"/>
      <c r="N264" s="8"/>
      <c r="O264" s="6"/>
      <c r="P264" s="6"/>
      <c r="Q264" s="12"/>
      <c r="R264" s="12"/>
      <c r="S264" s="5">
        <v>3</v>
      </c>
      <c r="X264" s="48"/>
      <c r="Y264" s="48"/>
      <c r="Z264" s="48"/>
      <c r="AA264" s="52"/>
    </row>
    <row r="265" s="5" customFormat="true" ht="279" customHeight="true" spans="1:27">
      <c r="A265" s="6"/>
      <c r="B265" s="7"/>
      <c r="C265" s="7"/>
      <c r="D265" s="7"/>
      <c r="E265" s="8"/>
      <c r="F265" s="6"/>
      <c r="G265" s="9"/>
      <c r="H265" s="10"/>
      <c r="I265" s="10"/>
      <c r="J265" s="10"/>
      <c r="K265" s="11"/>
      <c r="L265" s="11"/>
      <c r="M265" s="6"/>
      <c r="N265" s="8"/>
      <c r="O265" s="6"/>
      <c r="P265" s="6"/>
      <c r="Q265" s="12"/>
      <c r="R265" s="12"/>
      <c r="S265" s="5">
        <v>1</v>
      </c>
      <c r="X265" s="48"/>
      <c r="Y265" s="48"/>
      <c r="Z265" s="48"/>
      <c r="AA265" s="52"/>
    </row>
    <row r="266" s="5" customFormat="true" ht="263" customHeight="true" spans="1:27">
      <c r="A266" s="6"/>
      <c r="B266" s="7"/>
      <c r="C266" s="7"/>
      <c r="D266" s="7"/>
      <c r="E266" s="8"/>
      <c r="F266" s="6"/>
      <c r="G266" s="9"/>
      <c r="H266" s="10"/>
      <c r="I266" s="10"/>
      <c r="J266" s="10"/>
      <c r="K266" s="11"/>
      <c r="L266" s="11"/>
      <c r="M266" s="6"/>
      <c r="N266" s="8"/>
      <c r="O266" s="6"/>
      <c r="P266" s="6"/>
      <c r="Q266" s="12"/>
      <c r="R266" s="12"/>
      <c r="S266" s="5">
        <v>3</v>
      </c>
      <c r="X266" s="48"/>
      <c r="Y266" s="48"/>
      <c r="Z266" s="48"/>
      <c r="AA266" s="52"/>
    </row>
    <row r="267" s="5" customFormat="true" ht="224" customHeight="true" spans="1:27">
      <c r="A267" s="6"/>
      <c r="B267" s="7"/>
      <c r="C267" s="7"/>
      <c r="D267" s="7"/>
      <c r="E267" s="8"/>
      <c r="F267" s="6"/>
      <c r="G267" s="9"/>
      <c r="H267" s="10"/>
      <c r="I267" s="10"/>
      <c r="J267" s="10"/>
      <c r="K267" s="11"/>
      <c r="L267" s="11"/>
      <c r="M267" s="6"/>
      <c r="N267" s="8"/>
      <c r="O267" s="6"/>
      <c r="P267" s="6"/>
      <c r="Q267" s="12"/>
      <c r="R267" s="12"/>
      <c r="S267" s="5">
        <v>1</v>
      </c>
      <c r="X267" s="48"/>
      <c r="Y267" s="48"/>
      <c r="Z267" s="48"/>
      <c r="AA267" s="52"/>
    </row>
    <row r="268" s="5" customFormat="true" ht="241" customHeight="true" spans="1:27">
      <c r="A268" s="6"/>
      <c r="B268" s="7"/>
      <c r="C268" s="7"/>
      <c r="D268" s="7"/>
      <c r="E268" s="8"/>
      <c r="F268" s="6"/>
      <c r="G268" s="9"/>
      <c r="H268" s="10"/>
      <c r="I268" s="10"/>
      <c r="J268" s="10"/>
      <c r="K268" s="11"/>
      <c r="L268" s="11"/>
      <c r="M268" s="6"/>
      <c r="N268" s="8"/>
      <c r="O268" s="6"/>
      <c r="P268" s="6"/>
      <c r="Q268" s="12"/>
      <c r="R268" s="12"/>
      <c r="S268" s="5">
        <v>3</v>
      </c>
      <c r="X268" s="48"/>
      <c r="Y268" s="48"/>
      <c r="Z268" s="48"/>
      <c r="AA268" s="52"/>
    </row>
    <row r="269" s="5" customFormat="true" ht="226" customHeight="true" spans="1:27">
      <c r="A269" s="6"/>
      <c r="B269" s="7"/>
      <c r="C269" s="7"/>
      <c r="D269" s="7"/>
      <c r="E269" s="8"/>
      <c r="F269" s="6"/>
      <c r="G269" s="9"/>
      <c r="H269" s="10"/>
      <c r="I269" s="10"/>
      <c r="J269" s="10"/>
      <c r="K269" s="11"/>
      <c r="L269" s="11"/>
      <c r="M269" s="6"/>
      <c r="N269" s="8"/>
      <c r="O269" s="6"/>
      <c r="P269" s="6"/>
      <c r="Q269" s="12"/>
      <c r="R269" s="12"/>
      <c r="S269" s="5">
        <v>1</v>
      </c>
      <c r="X269" s="48"/>
      <c r="Y269" s="48"/>
      <c r="Z269" s="48"/>
      <c r="AA269" s="52"/>
    </row>
    <row r="270" s="5" customFormat="true" ht="226" customHeight="true" spans="1:27">
      <c r="A270" s="6"/>
      <c r="B270" s="7"/>
      <c r="C270" s="7"/>
      <c r="D270" s="7"/>
      <c r="E270" s="8"/>
      <c r="F270" s="6"/>
      <c r="G270" s="9"/>
      <c r="H270" s="10"/>
      <c r="I270" s="10"/>
      <c r="J270" s="10"/>
      <c r="K270" s="11"/>
      <c r="L270" s="11"/>
      <c r="M270" s="6"/>
      <c r="N270" s="8"/>
      <c r="O270" s="6"/>
      <c r="P270" s="6"/>
      <c r="Q270" s="12"/>
      <c r="R270" s="12"/>
      <c r="S270" s="5">
        <v>1</v>
      </c>
      <c r="X270" s="48"/>
      <c r="Y270" s="48"/>
      <c r="Z270" s="48"/>
      <c r="AA270" s="52"/>
    </row>
    <row r="271" s="5" customFormat="true" ht="300" customHeight="true" spans="1:27">
      <c r="A271" s="6"/>
      <c r="B271" s="7"/>
      <c r="C271" s="7"/>
      <c r="D271" s="7"/>
      <c r="E271" s="8"/>
      <c r="F271" s="6"/>
      <c r="G271" s="9"/>
      <c r="H271" s="10"/>
      <c r="I271" s="10"/>
      <c r="J271" s="10"/>
      <c r="K271" s="11"/>
      <c r="L271" s="11"/>
      <c r="M271" s="6"/>
      <c r="N271" s="8"/>
      <c r="O271" s="6"/>
      <c r="P271" s="6"/>
      <c r="Q271" s="12"/>
      <c r="R271" s="12"/>
      <c r="S271" s="5">
        <v>1</v>
      </c>
      <c r="X271" s="48"/>
      <c r="Y271" s="48"/>
      <c r="Z271" s="48"/>
      <c r="AA271" s="52"/>
    </row>
    <row r="272" s="5" customFormat="true" ht="196" customHeight="true" spans="1:27">
      <c r="A272" s="6"/>
      <c r="B272" s="7"/>
      <c r="C272" s="7"/>
      <c r="D272" s="7"/>
      <c r="E272" s="8"/>
      <c r="F272" s="6"/>
      <c r="G272" s="9"/>
      <c r="H272" s="10"/>
      <c r="I272" s="10"/>
      <c r="J272" s="10"/>
      <c r="K272" s="11"/>
      <c r="L272" s="11"/>
      <c r="M272" s="6"/>
      <c r="N272" s="8"/>
      <c r="O272" s="6"/>
      <c r="P272" s="6"/>
      <c r="Q272" s="12"/>
      <c r="R272" s="12"/>
      <c r="S272" s="5">
        <v>1</v>
      </c>
      <c r="X272" s="48"/>
      <c r="Y272" s="48"/>
      <c r="Z272" s="48"/>
      <c r="AA272" s="52"/>
    </row>
    <row r="273" s="5" customFormat="true" ht="220" customHeight="true" spans="1:27">
      <c r="A273" s="6"/>
      <c r="B273" s="7"/>
      <c r="C273" s="7"/>
      <c r="D273" s="7"/>
      <c r="E273" s="8"/>
      <c r="F273" s="6"/>
      <c r="G273" s="9"/>
      <c r="H273" s="10"/>
      <c r="I273" s="10"/>
      <c r="J273" s="10"/>
      <c r="K273" s="11"/>
      <c r="L273" s="11"/>
      <c r="M273" s="6"/>
      <c r="N273" s="8"/>
      <c r="O273" s="6"/>
      <c r="P273" s="6"/>
      <c r="Q273" s="12"/>
      <c r="R273" s="12"/>
      <c r="S273" s="5">
        <v>1</v>
      </c>
      <c r="X273" s="48"/>
      <c r="Y273" s="48"/>
      <c r="Z273" s="48"/>
      <c r="AA273" s="52"/>
    </row>
    <row r="274" s="5" customFormat="true" ht="205" customHeight="true" spans="1:27">
      <c r="A274" s="6"/>
      <c r="B274" s="7"/>
      <c r="C274" s="7"/>
      <c r="D274" s="7"/>
      <c r="E274" s="8"/>
      <c r="F274" s="6"/>
      <c r="G274" s="9"/>
      <c r="H274" s="10"/>
      <c r="I274" s="10"/>
      <c r="J274" s="10"/>
      <c r="K274" s="11"/>
      <c r="L274" s="11"/>
      <c r="M274" s="6"/>
      <c r="N274" s="8"/>
      <c r="O274" s="6"/>
      <c r="P274" s="6"/>
      <c r="Q274" s="12"/>
      <c r="R274" s="12"/>
      <c r="S274" s="5">
        <v>1</v>
      </c>
      <c r="X274" s="48"/>
      <c r="Y274" s="48"/>
      <c r="Z274" s="48"/>
      <c r="AA274" s="52"/>
    </row>
    <row r="275" s="5" customFormat="true" ht="261" customHeight="true" spans="1:27">
      <c r="A275" s="6"/>
      <c r="B275" s="7"/>
      <c r="C275" s="7"/>
      <c r="D275" s="7"/>
      <c r="E275" s="8"/>
      <c r="F275" s="6"/>
      <c r="G275" s="9"/>
      <c r="H275" s="10"/>
      <c r="I275" s="10"/>
      <c r="J275" s="10"/>
      <c r="K275" s="11"/>
      <c r="L275" s="11"/>
      <c r="M275" s="6"/>
      <c r="N275" s="8"/>
      <c r="O275" s="6"/>
      <c r="P275" s="6"/>
      <c r="Q275" s="12"/>
      <c r="R275" s="12"/>
      <c r="S275" s="5">
        <v>3</v>
      </c>
      <c r="X275" s="48"/>
      <c r="Y275" s="48"/>
      <c r="Z275" s="48"/>
      <c r="AA275" s="52"/>
    </row>
    <row r="276" s="5" customFormat="true" ht="262" customHeight="true" spans="1:27">
      <c r="A276" s="6"/>
      <c r="B276" s="7"/>
      <c r="C276" s="7"/>
      <c r="D276" s="7"/>
      <c r="E276" s="8"/>
      <c r="F276" s="6"/>
      <c r="G276" s="9"/>
      <c r="H276" s="10"/>
      <c r="I276" s="10"/>
      <c r="J276" s="10"/>
      <c r="K276" s="11"/>
      <c r="L276" s="11"/>
      <c r="M276" s="6"/>
      <c r="N276" s="8"/>
      <c r="O276" s="6"/>
      <c r="P276" s="6"/>
      <c r="Q276" s="12"/>
      <c r="R276" s="12"/>
      <c r="S276" s="5">
        <v>3</v>
      </c>
      <c r="X276" s="48"/>
      <c r="Y276" s="48"/>
      <c r="Z276" s="48"/>
      <c r="AA276" s="52"/>
    </row>
    <row r="277" s="4" customFormat="true" ht="36" customHeight="true" spans="1:27">
      <c r="A277" s="6"/>
      <c r="B277" s="7"/>
      <c r="C277" s="7"/>
      <c r="D277" s="7"/>
      <c r="E277" s="8"/>
      <c r="F277" s="6"/>
      <c r="G277" s="9"/>
      <c r="H277" s="10"/>
      <c r="I277" s="10"/>
      <c r="J277" s="10"/>
      <c r="K277" s="11"/>
      <c r="L277" s="11"/>
      <c r="M277" s="6"/>
      <c r="N277" s="8"/>
      <c r="O277" s="6"/>
      <c r="P277" s="6"/>
      <c r="Q277" s="12"/>
      <c r="R277" s="12"/>
      <c r="X277" s="47"/>
      <c r="Y277" s="47"/>
      <c r="Z277" s="47"/>
      <c r="AA277" s="51"/>
    </row>
    <row r="278" s="5" customFormat="true" ht="409" customHeight="true" spans="1:27">
      <c r="A278" s="6"/>
      <c r="B278" s="7"/>
      <c r="C278" s="7"/>
      <c r="D278" s="7"/>
      <c r="E278" s="8"/>
      <c r="F278" s="6"/>
      <c r="G278" s="9"/>
      <c r="H278" s="10"/>
      <c r="I278" s="10"/>
      <c r="J278" s="10"/>
      <c r="K278" s="11"/>
      <c r="L278" s="11"/>
      <c r="M278" s="6"/>
      <c r="N278" s="8"/>
      <c r="O278" s="6"/>
      <c r="P278" s="6"/>
      <c r="Q278" s="12"/>
      <c r="R278" s="12"/>
      <c r="U278" s="5">
        <v>4</v>
      </c>
      <c r="X278" s="48"/>
      <c r="Y278" s="48"/>
      <c r="Z278" s="48"/>
      <c r="AA278" s="52"/>
    </row>
    <row r="279" s="5" customFormat="true" ht="401" customHeight="true" spans="1:27">
      <c r="A279" s="6"/>
      <c r="B279" s="7"/>
      <c r="C279" s="7"/>
      <c r="D279" s="7"/>
      <c r="E279" s="8"/>
      <c r="F279" s="6"/>
      <c r="G279" s="9"/>
      <c r="H279" s="10"/>
      <c r="I279" s="10"/>
      <c r="J279" s="10"/>
      <c r="K279" s="11"/>
      <c r="L279" s="11"/>
      <c r="M279" s="6"/>
      <c r="N279" s="8"/>
      <c r="O279" s="6"/>
      <c r="P279" s="6"/>
      <c r="Q279" s="12"/>
      <c r="R279" s="12"/>
      <c r="U279" s="5">
        <v>4</v>
      </c>
      <c r="X279" s="48"/>
      <c r="Y279" s="48"/>
      <c r="Z279" s="48"/>
      <c r="AA279" s="52"/>
    </row>
    <row r="280" s="5" customFormat="true" ht="247" customHeight="true" spans="1:27">
      <c r="A280" s="6"/>
      <c r="B280" s="7"/>
      <c r="C280" s="7"/>
      <c r="D280" s="7"/>
      <c r="E280" s="8"/>
      <c r="F280" s="6"/>
      <c r="G280" s="9"/>
      <c r="H280" s="10"/>
      <c r="I280" s="10"/>
      <c r="J280" s="10"/>
      <c r="K280" s="11"/>
      <c r="L280" s="11"/>
      <c r="M280" s="6"/>
      <c r="N280" s="8"/>
      <c r="O280" s="6"/>
      <c r="P280" s="6"/>
      <c r="Q280" s="12"/>
      <c r="R280" s="12"/>
      <c r="U280" s="5">
        <v>4</v>
      </c>
      <c r="X280" s="48"/>
      <c r="Y280" s="48"/>
      <c r="Z280" s="48"/>
      <c r="AA280" s="52"/>
    </row>
    <row r="281" s="5" customFormat="true" ht="301" customHeight="true" spans="1:27">
      <c r="A281" s="6"/>
      <c r="B281" s="7"/>
      <c r="C281" s="7"/>
      <c r="D281" s="7"/>
      <c r="E281" s="8"/>
      <c r="F281" s="6"/>
      <c r="G281" s="9"/>
      <c r="H281" s="10"/>
      <c r="I281" s="10"/>
      <c r="J281" s="10"/>
      <c r="K281" s="11"/>
      <c r="L281" s="11"/>
      <c r="M281" s="6"/>
      <c r="N281" s="8"/>
      <c r="O281" s="6"/>
      <c r="P281" s="6"/>
      <c r="Q281" s="12"/>
      <c r="R281" s="12"/>
      <c r="U281" s="5">
        <v>4</v>
      </c>
      <c r="X281" s="48"/>
      <c r="Y281" s="48"/>
      <c r="Z281" s="48"/>
      <c r="AA281" s="52"/>
    </row>
    <row r="282" s="5" customFormat="true" ht="348" customHeight="true" spans="1:27">
      <c r="A282" s="6"/>
      <c r="B282" s="7"/>
      <c r="C282" s="7"/>
      <c r="D282" s="7"/>
      <c r="E282" s="8"/>
      <c r="F282" s="6"/>
      <c r="G282" s="9"/>
      <c r="H282" s="10"/>
      <c r="I282" s="10"/>
      <c r="J282" s="10"/>
      <c r="K282" s="11"/>
      <c r="L282" s="11"/>
      <c r="M282" s="6"/>
      <c r="N282" s="8"/>
      <c r="O282" s="6"/>
      <c r="P282" s="6"/>
      <c r="Q282" s="12"/>
      <c r="R282" s="12"/>
      <c r="U282" s="5">
        <v>4</v>
      </c>
      <c r="X282" s="48"/>
      <c r="Y282" s="48"/>
      <c r="Z282" s="48"/>
      <c r="AA282" s="52"/>
    </row>
    <row r="283" s="5" customFormat="true" ht="317" customHeight="true" spans="1:27">
      <c r="A283" s="6"/>
      <c r="B283" s="7"/>
      <c r="C283" s="7"/>
      <c r="D283" s="7"/>
      <c r="E283" s="8"/>
      <c r="F283" s="6"/>
      <c r="G283" s="9"/>
      <c r="H283" s="10"/>
      <c r="I283" s="10"/>
      <c r="J283" s="10"/>
      <c r="K283" s="11"/>
      <c r="L283" s="11"/>
      <c r="M283" s="6"/>
      <c r="N283" s="8"/>
      <c r="O283" s="6"/>
      <c r="P283" s="6"/>
      <c r="Q283" s="12"/>
      <c r="R283" s="12"/>
      <c r="U283" s="5">
        <v>4</v>
      </c>
      <c r="X283" s="48"/>
      <c r="Y283" s="48"/>
      <c r="Z283" s="48"/>
      <c r="AA283" s="52"/>
    </row>
    <row r="284" s="5" customFormat="true" ht="368" customHeight="true" spans="1:27">
      <c r="A284" s="6"/>
      <c r="B284" s="7"/>
      <c r="C284" s="7"/>
      <c r="D284" s="7"/>
      <c r="E284" s="8"/>
      <c r="F284" s="6"/>
      <c r="G284" s="9"/>
      <c r="H284" s="10"/>
      <c r="I284" s="10"/>
      <c r="J284" s="10"/>
      <c r="K284" s="11"/>
      <c r="L284" s="11"/>
      <c r="M284" s="6"/>
      <c r="N284" s="8"/>
      <c r="O284" s="6"/>
      <c r="P284" s="6"/>
      <c r="Q284" s="12"/>
      <c r="R284" s="12"/>
      <c r="U284" s="5">
        <v>4</v>
      </c>
      <c r="X284" s="48"/>
      <c r="Y284" s="48"/>
      <c r="Z284" s="48"/>
      <c r="AA284" s="52"/>
    </row>
    <row r="285" s="5" customFormat="true" ht="272" customHeight="true" spans="1:27">
      <c r="A285" s="6"/>
      <c r="B285" s="7"/>
      <c r="C285" s="7"/>
      <c r="D285" s="7"/>
      <c r="E285" s="8"/>
      <c r="F285" s="6"/>
      <c r="G285" s="9"/>
      <c r="H285" s="10"/>
      <c r="I285" s="10"/>
      <c r="J285" s="10"/>
      <c r="K285" s="11"/>
      <c r="L285" s="11"/>
      <c r="M285" s="6"/>
      <c r="N285" s="8"/>
      <c r="O285" s="6"/>
      <c r="P285" s="6"/>
      <c r="Q285" s="12"/>
      <c r="R285" s="12"/>
      <c r="U285" s="5">
        <v>4</v>
      </c>
      <c r="X285" s="48"/>
      <c r="Y285" s="48"/>
      <c r="Z285" s="48"/>
      <c r="AA285" s="52"/>
    </row>
    <row r="286" s="5" customFormat="true" ht="207" customHeight="true" spans="1:27">
      <c r="A286" s="6"/>
      <c r="B286" s="7"/>
      <c r="C286" s="7"/>
      <c r="D286" s="7"/>
      <c r="E286" s="8"/>
      <c r="F286" s="6"/>
      <c r="G286" s="9"/>
      <c r="H286" s="10"/>
      <c r="I286" s="10"/>
      <c r="J286" s="10"/>
      <c r="K286" s="11"/>
      <c r="L286" s="11"/>
      <c r="M286" s="6"/>
      <c r="N286" s="8"/>
      <c r="O286" s="6"/>
      <c r="P286" s="6"/>
      <c r="Q286" s="12"/>
      <c r="R286" s="12"/>
      <c r="U286" s="5">
        <v>4</v>
      </c>
      <c r="X286" s="48"/>
      <c r="Y286" s="48"/>
      <c r="Z286" s="48"/>
      <c r="AA286" s="52"/>
    </row>
    <row r="287" s="5" customFormat="true" ht="267" customHeight="true" spans="1:27">
      <c r="A287" s="6"/>
      <c r="B287" s="7"/>
      <c r="C287" s="7"/>
      <c r="D287" s="7"/>
      <c r="E287" s="8"/>
      <c r="F287" s="6"/>
      <c r="G287" s="9"/>
      <c r="H287" s="10"/>
      <c r="I287" s="10"/>
      <c r="J287" s="10"/>
      <c r="K287" s="11"/>
      <c r="L287" s="11"/>
      <c r="M287" s="6"/>
      <c r="N287" s="8"/>
      <c r="O287" s="6"/>
      <c r="P287" s="6"/>
      <c r="Q287" s="12"/>
      <c r="R287" s="12"/>
      <c r="U287" s="5">
        <v>4</v>
      </c>
      <c r="X287" s="48"/>
      <c r="Y287" s="48"/>
      <c r="Z287" s="48"/>
      <c r="AA287" s="52"/>
    </row>
    <row r="288" s="5" customFormat="true" ht="222" customHeight="true" spans="1:27">
      <c r="A288" s="6"/>
      <c r="B288" s="7"/>
      <c r="C288" s="7"/>
      <c r="D288" s="7"/>
      <c r="E288" s="8"/>
      <c r="F288" s="6"/>
      <c r="G288" s="9"/>
      <c r="H288" s="10"/>
      <c r="I288" s="10"/>
      <c r="J288" s="10"/>
      <c r="K288" s="11"/>
      <c r="L288" s="11"/>
      <c r="M288" s="6"/>
      <c r="N288" s="8"/>
      <c r="O288" s="6"/>
      <c r="P288" s="6"/>
      <c r="Q288" s="12"/>
      <c r="R288" s="12"/>
      <c r="U288" s="5">
        <v>4</v>
      </c>
      <c r="X288" s="48"/>
      <c r="Y288" s="48"/>
      <c r="Z288" s="48"/>
      <c r="AA288" s="52"/>
    </row>
    <row r="289" s="5" customFormat="true" ht="265" customHeight="true" spans="1:27">
      <c r="A289" s="6"/>
      <c r="B289" s="7"/>
      <c r="C289" s="7"/>
      <c r="D289" s="7"/>
      <c r="E289" s="8"/>
      <c r="F289" s="6"/>
      <c r="G289" s="9"/>
      <c r="H289" s="10"/>
      <c r="I289" s="10"/>
      <c r="J289" s="10"/>
      <c r="K289" s="11"/>
      <c r="L289" s="11"/>
      <c r="M289" s="6"/>
      <c r="N289" s="8"/>
      <c r="O289" s="6"/>
      <c r="P289" s="6"/>
      <c r="Q289" s="12"/>
      <c r="R289" s="12"/>
      <c r="U289" s="5">
        <v>4</v>
      </c>
      <c r="X289" s="48"/>
      <c r="Y289" s="48"/>
      <c r="Z289" s="48"/>
      <c r="AA289" s="52"/>
    </row>
    <row r="290" s="4" customFormat="true" ht="36" customHeight="true" spans="1:27">
      <c r="A290" s="6"/>
      <c r="B290" s="7"/>
      <c r="C290" s="7"/>
      <c r="D290" s="7"/>
      <c r="E290" s="8"/>
      <c r="F290" s="6"/>
      <c r="G290" s="9"/>
      <c r="H290" s="10"/>
      <c r="I290" s="10"/>
      <c r="J290" s="10"/>
      <c r="K290" s="11"/>
      <c r="L290" s="11"/>
      <c r="M290" s="6"/>
      <c r="N290" s="8"/>
      <c r="O290" s="6"/>
      <c r="P290" s="6"/>
      <c r="Q290" s="12"/>
      <c r="R290" s="12"/>
      <c r="X290" s="47"/>
      <c r="Y290" s="47"/>
      <c r="Z290" s="47"/>
      <c r="AA290" s="51"/>
    </row>
    <row r="291" s="5" customFormat="true" ht="357" customHeight="true" spans="1:27">
      <c r="A291" s="6"/>
      <c r="B291" s="7"/>
      <c r="C291" s="7"/>
      <c r="D291" s="7"/>
      <c r="E291" s="8"/>
      <c r="F291" s="6"/>
      <c r="G291" s="9"/>
      <c r="H291" s="10"/>
      <c r="I291" s="10"/>
      <c r="J291" s="10"/>
      <c r="K291" s="11"/>
      <c r="L291" s="11"/>
      <c r="M291" s="6"/>
      <c r="N291" s="8"/>
      <c r="O291" s="6"/>
      <c r="P291" s="6"/>
      <c r="Q291" s="12"/>
      <c r="R291" s="12"/>
      <c r="T291" s="5">
        <v>4</v>
      </c>
      <c r="X291" s="48"/>
      <c r="Y291" s="48"/>
      <c r="Z291" s="48"/>
      <c r="AA291" s="52"/>
    </row>
    <row r="292" s="4" customFormat="true" ht="36" customHeight="true" spans="1:27">
      <c r="A292" s="6"/>
      <c r="B292" s="7"/>
      <c r="C292" s="7"/>
      <c r="D292" s="7"/>
      <c r="E292" s="8"/>
      <c r="F292" s="6"/>
      <c r="G292" s="9"/>
      <c r="H292" s="10"/>
      <c r="I292" s="10"/>
      <c r="J292" s="10"/>
      <c r="K292" s="11"/>
      <c r="L292" s="11"/>
      <c r="M292" s="6"/>
      <c r="N292" s="8"/>
      <c r="O292" s="6"/>
      <c r="P292" s="6"/>
      <c r="Q292" s="12"/>
      <c r="R292" s="12"/>
      <c r="X292" s="47"/>
      <c r="Y292" s="47"/>
      <c r="Z292" s="47"/>
      <c r="AA292" s="51"/>
    </row>
    <row r="293" s="5" customFormat="true" ht="92" customHeight="true" spans="1:27">
      <c r="A293" s="6"/>
      <c r="B293" s="7"/>
      <c r="C293" s="7"/>
      <c r="D293" s="7"/>
      <c r="E293" s="8"/>
      <c r="F293" s="6"/>
      <c r="G293" s="9"/>
      <c r="H293" s="10"/>
      <c r="I293" s="10"/>
      <c r="J293" s="10"/>
      <c r="K293" s="11"/>
      <c r="L293" s="11"/>
      <c r="M293" s="6"/>
      <c r="N293" s="8"/>
      <c r="O293" s="6"/>
      <c r="P293" s="6"/>
      <c r="Q293" s="12"/>
      <c r="R293" s="12"/>
      <c r="X293" s="48"/>
      <c r="Y293" s="48"/>
      <c r="Z293" s="48"/>
      <c r="AA293" s="52"/>
    </row>
    <row r="294" s="4" customFormat="true" ht="36" customHeight="true" spans="1:27">
      <c r="A294" s="6"/>
      <c r="B294" s="7"/>
      <c r="C294" s="7"/>
      <c r="D294" s="7"/>
      <c r="E294" s="8"/>
      <c r="F294" s="6"/>
      <c r="G294" s="9"/>
      <c r="H294" s="10"/>
      <c r="I294" s="10"/>
      <c r="J294" s="10"/>
      <c r="K294" s="11"/>
      <c r="L294" s="11"/>
      <c r="M294" s="6"/>
      <c r="N294" s="8"/>
      <c r="O294" s="6"/>
      <c r="P294" s="6"/>
      <c r="Q294" s="12"/>
      <c r="R294" s="12"/>
      <c r="X294" s="47"/>
      <c r="Y294" s="47"/>
      <c r="Z294" s="47"/>
      <c r="AA294" s="51"/>
    </row>
    <row r="295" s="4" customFormat="true" ht="36" customHeight="true" spans="1:27">
      <c r="A295" s="6"/>
      <c r="B295" s="7"/>
      <c r="C295" s="7"/>
      <c r="D295" s="7"/>
      <c r="E295" s="8"/>
      <c r="F295" s="6"/>
      <c r="G295" s="9"/>
      <c r="H295" s="10"/>
      <c r="I295" s="10"/>
      <c r="J295" s="10"/>
      <c r="K295" s="11"/>
      <c r="L295" s="11"/>
      <c r="M295" s="6"/>
      <c r="N295" s="8"/>
      <c r="O295" s="6"/>
      <c r="P295" s="6"/>
      <c r="Q295" s="12"/>
      <c r="R295" s="12"/>
      <c r="X295" s="47"/>
      <c r="Y295" s="47"/>
      <c r="Z295" s="47"/>
      <c r="AA295" s="51"/>
    </row>
    <row r="296" s="5" customFormat="true" ht="408" customHeight="true" spans="1:27">
      <c r="A296" s="6"/>
      <c r="B296" s="7"/>
      <c r="C296" s="7"/>
      <c r="D296" s="7"/>
      <c r="E296" s="8"/>
      <c r="F296" s="6"/>
      <c r="G296" s="9"/>
      <c r="H296" s="10"/>
      <c r="I296" s="10"/>
      <c r="J296" s="10"/>
      <c r="K296" s="11"/>
      <c r="L296" s="11"/>
      <c r="M296" s="6"/>
      <c r="N296" s="8"/>
      <c r="O296" s="6"/>
      <c r="P296" s="6"/>
      <c r="Q296" s="12"/>
      <c r="R296" s="12"/>
      <c r="X296" s="48"/>
      <c r="Y296" s="48"/>
      <c r="Z296" s="48"/>
      <c r="AA296" s="52"/>
    </row>
    <row r="297" s="5" customFormat="true" ht="409" customHeight="true" spans="1:27">
      <c r="A297" s="6"/>
      <c r="B297" s="7"/>
      <c r="C297" s="7"/>
      <c r="D297" s="7"/>
      <c r="E297" s="8"/>
      <c r="F297" s="6"/>
      <c r="G297" s="9"/>
      <c r="H297" s="10"/>
      <c r="I297" s="10"/>
      <c r="J297" s="10"/>
      <c r="K297" s="11"/>
      <c r="L297" s="11"/>
      <c r="M297" s="6"/>
      <c r="N297" s="8"/>
      <c r="O297" s="6"/>
      <c r="P297" s="6"/>
      <c r="Q297" s="12"/>
      <c r="R297" s="12"/>
      <c r="X297" s="48"/>
      <c r="Y297" s="48"/>
      <c r="Z297" s="48"/>
      <c r="AA297" s="52"/>
    </row>
    <row r="298" s="5" customFormat="true" ht="409" customHeight="true" spans="1:27">
      <c r="A298" s="6"/>
      <c r="B298" s="7"/>
      <c r="C298" s="7"/>
      <c r="D298" s="7"/>
      <c r="E298" s="8"/>
      <c r="F298" s="6"/>
      <c r="G298" s="9"/>
      <c r="H298" s="10"/>
      <c r="I298" s="10"/>
      <c r="J298" s="10"/>
      <c r="K298" s="11"/>
      <c r="L298" s="11"/>
      <c r="M298" s="6"/>
      <c r="N298" s="8"/>
      <c r="O298" s="6"/>
      <c r="P298" s="6"/>
      <c r="Q298" s="12"/>
      <c r="R298" s="12"/>
      <c r="X298" s="48"/>
      <c r="Y298" s="48"/>
      <c r="Z298" s="48"/>
      <c r="AA298" s="52"/>
    </row>
    <row r="299" s="5" customFormat="true" ht="381" customHeight="true" spans="1:27">
      <c r="A299" s="6"/>
      <c r="B299" s="7"/>
      <c r="C299" s="7"/>
      <c r="D299" s="7"/>
      <c r="E299" s="8"/>
      <c r="F299" s="6"/>
      <c r="G299" s="9"/>
      <c r="H299" s="10"/>
      <c r="I299" s="10"/>
      <c r="J299" s="10"/>
      <c r="K299" s="11"/>
      <c r="L299" s="11"/>
      <c r="M299" s="6"/>
      <c r="N299" s="8"/>
      <c r="O299" s="6"/>
      <c r="P299" s="6"/>
      <c r="Q299" s="12"/>
      <c r="R299" s="12"/>
      <c r="X299" s="48"/>
      <c r="Y299" s="48"/>
      <c r="Z299" s="48"/>
      <c r="AA299" s="52"/>
    </row>
    <row r="300" s="5" customFormat="true" ht="376" customHeight="true" spans="1:27">
      <c r="A300" s="6"/>
      <c r="B300" s="7"/>
      <c r="C300" s="7"/>
      <c r="D300" s="7"/>
      <c r="E300" s="8"/>
      <c r="F300" s="6"/>
      <c r="G300" s="9"/>
      <c r="H300" s="10"/>
      <c r="I300" s="10"/>
      <c r="J300" s="10"/>
      <c r="K300" s="11"/>
      <c r="L300" s="11"/>
      <c r="M300" s="6"/>
      <c r="N300" s="8"/>
      <c r="O300" s="6"/>
      <c r="P300" s="6"/>
      <c r="Q300" s="12"/>
      <c r="R300" s="12"/>
      <c r="X300" s="48"/>
      <c r="Y300" s="48"/>
      <c r="Z300" s="48"/>
      <c r="AA300" s="52"/>
    </row>
    <row r="301" s="5" customFormat="true" ht="408" customHeight="true" spans="1:27">
      <c r="A301" s="6"/>
      <c r="B301" s="7"/>
      <c r="C301" s="7"/>
      <c r="D301" s="7"/>
      <c r="E301" s="8"/>
      <c r="F301" s="6"/>
      <c r="G301" s="9"/>
      <c r="H301" s="10"/>
      <c r="I301" s="10"/>
      <c r="J301" s="10"/>
      <c r="K301" s="11"/>
      <c r="L301" s="11"/>
      <c r="M301" s="6"/>
      <c r="N301" s="8"/>
      <c r="O301" s="6"/>
      <c r="P301" s="6"/>
      <c r="Q301" s="12"/>
      <c r="R301" s="12"/>
      <c r="X301" s="48"/>
      <c r="Y301" s="48"/>
      <c r="Z301" s="48"/>
      <c r="AA301" s="52"/>
    </row>
    <row r="302" s="5" customFormat="true" ht="379" customHeight="true" spans="1:27">
      <c r="A302" s="6"/>
      <c r="B302" s="7"/>
      <c r="C302" s="7"/>
      <c r="D302" s="7"/>
      <c r="E302" s="8"/>
      <c r="F302" s="6"/>
      <c r="G302" s="9"/>
      <c r="H302" s="10"/>
      <c r="I302" s="10"/>
      <c r="J302" s="10"/>
      <c r="K302" s="11"/>
      <c r="L302" s="11"/>
      <c r="M302" s="6"/>
      <c r="N302" s="8"/>
      <c r="O302" s="6"/>
      <c r="P302" s="6"/>
      <c r="Q302" s="12"/>
      <c r="R302" s="12"/>
      <c r="X302" s="48"/>
      <c r="Y302" s="48"/>
      <c r="Z302" s="48"/>
      <c r="AA302" s="52"/>
    </row>
    <row r="303" s="5" customFormat="true" ht="391" customHeight="true" spans="1:27">
      <c r="A303" s="6"/>
      <c r="B303" s="7"/>
      <c r="C303" s="7"/>
      <c r="D303" s="7"/>
      <c r="E303" s="8"/>
      <c r="F303" s="6"/>
      <c r="G303" s="9"/>
      <c r="H303" s="10"/>
      <c r="I303" s="10"/>
      <c r="J303" s="10"/>
      <c r="K303" s="11"/>
      <c r="L303" s="11"/>
      <c r="M303" s="6"/>
      <c r="N303" s="8"/>
      <c r="O303" s="6"/>
      <c r="P303" s="6"/>
      <c r="Q303" s="12"/>
      <c r="R303" s="12"/>
      <c r="X303" s="48"/>
      <c r="Y303" s="48"/>
      <c r="Z303" s="48"/>
      <c r="AA303" s="52"/>
    </row>
    <row r="304" s="5" customFormat="true" ht="387" customHeight="true" spans="1:27">
      <c r="A304" s="6"/>
      <c r="B304" s="7"/>
      <c r="C304" s="7"/>
      <c r="D304" s="7"/>
      <c r="E304" s="8"/>
      <c r="F304" s="6"/>
      <c r="G304" s="9"/>
      <c r="H304" s="10"/>
      <c r="I304" s="10"/>
      <c r="J304" s="10"/>
      <c r="K304" s="11"/>
      <c r="L304" s="11"/>
      <c r="M304" s="6"/>
      <c r="N304" s="8"/>
      <c r="O304" s="6"/>
      <c r="P304" s="6"/>
      <c r="Q304" s="12"/>
      <c r="R304" s="12"/>
      <c r="X304" s="48"/>
      <c r="Y304" s="48"/>
      <c r="Z304" s="48"/>
      <c r="AA304" s="52"/>
    </row>
    <row r="305" s="5" customFormat="true" ht="407" customHeight="true" spans="1:27">
      <c r="A305" s="6"/>
      <c r="B305" s="7"/>
      <c r="C305" s="7"/>
      <c r="D305" s="7"/>
      <c r="E305" s="8"/>
      <c r="F305" s="6"/>
      <c r="G305" s="9"/>
      <c r="H305" s="10"/>
      <c r="I305" s="10"/>
      <c r="J305" s="10"/>
      <c r="K305" s="11"/>
      <c r="L305" s="11"/>
      <c r="M305" s="6"/>
      <c r="N305" s="8"/>
      <c r="O305" s="6"/>
      <c r="P305" s="6"/>
      <c r="Q305" s="12"/>
      <c r="R305" s="12"/>
      <c r="X305" s="48"/>
      <c r="Y305" s="48"/>
      <c r="Z305" s="48"/>
      <c r="AA305" s="52"/>
    </row>
    <row r="306" s="5" customFormat="true" ht="387" customHeight="true" spans="1:27">
      <c r="A306" s="6"/>
      <c r="B306" s="7"/>
      <c r="C306" s="7"/>
      <c r="D306" s="7"/>
      <c r="E306" s="8"/>
      <c r="F306" s="6"/>
      <c r="G306" s="9"/>
      <c r="H306" s="10"/>
      <c r="I306" s="10"/>
      <c r="J306" s="10"/>
      <c r="K306" s="11"/>
      <c r="L306" s="11"/>
      <c r="M306" s="6"/>
      <c r="N306" s="8"/>
      <c r="O306" s="6"/>
      <c r="P306" s="6"/>
      <c r="Q306" s="12"/>
      <c r="R306" s="12"/>
      <c r="X306" s="48"/>
      <c r="Y306" s="48"/>
      <c r="Z306" s="48"/>
      <c r="AA306" s="52"/>
    </row>
    <row r="307" s="5" customFormat="true" ht="353" customHeight="true" spans="1:27">
      <c r="A307" s="6"/>
      <c r="B307" s="7"/>
      <c r="C307" s="7"/>
      <c r="D307" s="7"/>
      <c r="E307" s="8"/>
      <c r="F307" s="6"/>
      <c r="G307" s="9"/>
      <c r="H307" s="10"/>
      <c r="I307" s="10"/>
      <c r="J307" s="10"/>
      <c r="K307" s="11"/>
      <c r="L307" s="11"/>
      <c r="M307" s="6"/>
      <c r="N307" s="8"/>
      <c r="O307" s="6"/>
      <c r="P307" s="6"/>
      <c r="Q307" s="12"/>
      <c r="R307" s="12"/>
      <c r="X307" s="48"/>
      <c r="Y307" s="48"/>
      <c r="Z307" s="48"/>
      <c r="AA307" s="52"/>
    </row>
    <row r="308" s="5" customFormat="true" ht="391" customHeight="true" spans="1:27">
      <c r="A308" s="6"/>
      <c r="B308" s="7"/>
      <c r="C308" s="7"/>
      <c r="D308" s="7"/>
      <c r="E308" s="8"/>
      <c r="F308" s="6"/>
      <c r="G308" s="9"/>
      <c r="H308" s="10"/>
      <c r="I308" s="10"/>
      <c r="J308" s="10"/>
      <c r="K308" s="11"/>
      <c r="L308" s="11"/>
      <c r="M308" s="6"/>
      <c r="N308" s="8"/>
      <c r="O308" s="6"/>
      <c r="P308" s="6"/>
      <c r="Q308" s="12"/>
      <c r="R308" s="12"/>
      <c r="X308" s="48"/>
      <c r="Y308" s="48"/>
      <c r="Z308" s="48"/>
      <c r="AA308" s="52"/>
    </row>
    <row r="309" s="5" customFormat="true" ht="402" customHeight="true" spans="1:27">
      <c r="A309" s="6"/>
      <c r="B309" s="7"/>
      <c r="C309" s="7"/>
      <c r="D309" s="7"/>
      <c r="E309" s="8"/>
      <c r="F309" s="6"/>
      <c r="G309" s="9"/>
      <c r="H309" s="10"/>
      <c r="I309" s="10"/>
      <c r="J309" s="10"/>
      <c r="K309" s="11"/>
      <c r="L309" s="11"/>
      <c r="M309" s="6"/>
      <c r="N309" s="8"/>
      <c r="O309" s="6"/>
      <c r="P309" s="6"/>
      <c r="Q309" s="12"/>
      <c r="R309" s="12"/>
      <c r="X309" s="48"/>
      <c r="Y309" s="48"/>
      <c r="Z309" s="48"/>
      <c r="AA309" s="52"/>
    </row>
    <row r="310" s="5" customFormat="true" ht="387" customHeight="true" spans="1:27">
      <c r="A310" s="6"/>
      <c r="B310" s="7"/>
      <c r="C310" s="7"/>
      <c r="D310" s="7"/>
      <c r="E310" s="8"/>
      <c r="F310" s="6"/>
      <c r="G310" s="9"/>
      <c r="H310" s="10"/>
      <c r="I310" s="10"/>
      <c r="J310" s="10"/>
      <c r="K310" s="11"/>
      <c r="L310" s="11"/>
      <c r="M310" s="6"/>
      <c r="N310" s="8"/>
      <c r="O310" s="6"/>
      <c r="P310" s="6"/>
      <c r="Q310" s="12"/>
      <c r="R310" s="12"/>
      <c r="X310" s="48"/>
      <c r="Y310" s="48"/>
      <c r="Z310" s="48"/>
      <c r="AA310" s="52"/>
    </row>
    <row r="311" s="5" customFormat="true" ht="355" customHeight="true" spans="1:27">
      <c r="A311" s="6"/>
      <c r="B311" s="7"/>
      <c r="C311" s="7"/>
      <c r="D311" s="7"/>
      <c r="E311" s="8"/>
      <c r="F311" s="6"/>
      <c r="G311" s="9"/>
      <c r="H311" s="10"/>
      <c r="I311" s="10"/>
      <c r="J311" s="10"/>
      <c r="K311" s="11"/>
      <c r="L311" s="11"/>
      <c r="M311" s="6"/>
      <c r="N311" s="8"/>
      <c r="O311" s="6"/>
      <c r="P311" s="6"/>
      <c r="Q311" s="12"/>
      <c r="R311" s="12"/>
      <c r="X311" s="48"/>
      <c r="Y311" s="48"/>
      <c r="Z311" s="48"/>
      <c r="AA311" s="52"/>
    </row>
    <row r="312" s="5" customFormat="true" ht="396" customHeight="true" spans="1:27">
      <c r="A312" s="6"/>
      <c r="B312" s="7"/>
      <c r="C312" s="7"/>
      <c r="D312" s="7"/>
      <c r="E312" s="8"/>
      <c r="F312" s="6"/>
      <c r="G312" s="9"/>
      <c r="H312" s="10"/>
      <c r="I312" s="10"/>
      <c r="J312" s="10"/>
      <c r="K312" s="11"/>
      <c r="L312" s="11"/>
      <c r="M312" s="6"/>
      <c r="N312" s="8"/>
      <c r="O312" s="6"/>
      <c r="P312" s="6"/>
      <c r="Q312" s="12"/>
      <c r="R312" s="12"/>
      <c r="X312" s="48"/>
      <c r="Y312" s="48"/>
      <c r="Z312" s="48"/>
      <c r="AA312" s="52"/>
    </row>
    <row r="313" s="5" customFormat="true" ht="376" customHeight="true" spans="1:27">
      <c r="A313" s="6"/>
      <c r="B313" s="7"/>
      <c r="C313" s="7"/>
      <c r="D313" s="7"/>
      <c r="E313" s="8"/>
      <c r="F313" s="6"/>
      <c r="G313" s="9"/>
      <c r="H313" s="10"/>
      <c r="I313" s="10"/>
      <c r="J313" s="10"/>
      <c r="K313" s="11"/>
      <c r="L313" s="11"/>
      <c r="M313" s="6"/>
      <c r="N313" s="8"/>
      <c r="O313" s="6"/>
      <c r="P313" s="6"/>
      <c r="Q313" s="12"/>
      <c r="R313" s="12"/>
      <c r="X313" s="48"/>
      <c r="Y313" s="48"/>
      <c r="Z313" s="48"/>
      <c r="AA313" s="52"/>
    </row>
    <row r="314" s="5" customFormat="true" ht="409" customHeight="true" spans="1:27">
      <c r="A314" s="6"/>
      <c r="B314" s="7"/>
      <c r="C314" s="7"/>
      <c r="D314" s="7"/>
      <c r="E314" s="8"/>
      <c r="F314" s="6"/>
      <c r="G314" s="9"/>
      <c r="H314" s="10"/>
      <c r="I314" s="10"/>
      <c r="J314" s="10"/>
      <c r="K314" s="11"/>
      <c r="L314" s="11"/>
      <c r="M314" s="6"/>
      <c r="N314" s="8"/>
      <c r="O314" s="6"/>
      <c r="P314" s="6"/>
      <c r="Q314" s="12"/>
      <c r="R314" s="12"/>
      <c r="X314" s="48"/>
      <c r="Y314" s="48"/>
      <c r="Z314" s="48"/>
      <c r="AA314" s="52"/>
    </row>
    <row r="315" s="5" customFormat="true" ht="401" customHeight="true" spans="1:27">
      <c r="A315" s="6"/>
      <c r="B315" s="7"/>
      <c r="C315" s="7"/>
      <c r="D315" s="7"/>
      <c r="E315" s="8"/>
      <c r="F315" s="6"/>
      <c r="G315" s="9"/>
      <c r="H315" s="10"/>
      <c r="I315" s="10"/>
      <c r="J315" s="10"/>
      <c r="K315" s="11"/>
      <c r="L315" s="11"/>
      <c r="M315" s="6"/>
      <c r="N315" s="8"/>
      <c r="O315" s="6"/>
      <c r="P315" s="6"/>
      <c r="Q315" s="12"/>
      <c r="R315" s="12"/>
      <c r="X315" s="48"/>
      <c r="Y315" s="48"/>
      <c r="Z315" s="48"/>
      <c r="AA315" s="52"/>
    </row>
    <row r="316" s="4" customFormat="true" ht="36" customHeight="true" spans="1:27">
      <c r="A316" s="6"/>
      <c r="B316" s="7"/>
      <c r="C316" s="7"/>
      <c r="D316" s="7"/>
      <c r="E316" s="8"/>
      <c r="F316" s="6"/>
      <c r="G316" s="9"/>
      <c r="H316" s="10"/>
      <c r="I316" s="10"/>
      <c r="J316" s="10"/>
      <c r="K316" s="11"/>
      <c r="L316" s="11"/>
      <c r="M316" s="6"/>
      <c r="N316" s="8"/>
      <c r="O316" s="6"/>
      <c r="P316" s="6"/>
      <c r="Q316" s="12"/>
      <c r="R316" s="12"/>
      <c r="X316" s="47"/>
      <c r="Y316" s="47"/>
      <c r="Z316" s="47"/>
      <c r="AA316" s="51"/>
    </row>
    <row r="317" s="5" customFormat="true" ht="329" customHeight="true" spans="1:27">
      <c r="A317" s="6"/>
      <c r="B317" s="7"/>
      <c r="C317" s="7"/>
      <c r="D317" s="7"/>
      <c r="E317" s="8"/>
      <c r="F317" s="6"/>
      <c r="G317" s="9"/>
      <c r="H317" s="10"/>
      <c r="I317" s="10"/>
      <c r="J317" s="10"/>
      <c r="K317" s="11"/>
      <c r="L317" s="11"/>
      <c r="M317" s="6"/>
      <c r="N317" s="8"/>
      <c r="O317" s="6"/>
      <c r="P317" s="6"/>
      <c r="Q317" s="12"/>
      <c r="R317" s="12"/>
      <c r="S317" s="5">
        <v>1</v>
      </c>
      <c r="X317" s="48"/>
      <c r="Y317" s="48"/>
      <c r="Z317" s="48"/>
      <c r="AA317" s="52"/>
    </row>
    <row r="318" s="5" customFormat="true" ht="371" customHeight="true" spans="1:27">
      <c r="A318" s="6"/>
      <c r="B318" s="7"/>
      <c r="C318" s="7"/>
      <c r="D318" s="7"/>
      <c r="E318" s="8"/>
      <c r="F318" s="6"/>
      <c r="G318" s="9"/>
      <c r="H318" s="10"/>
      <c r="I318" s="10"/>
      <c r="J318" s="10"/>
      <c r="K318" s="11"/>
      <c r="L318" s="11"/>
      <c r="M318" s="6"/>
      <c r="N318" s="8"/>
      <c r="O318" s="6"/>
      <c r="P318" s="6"/>
      <c r="Q318" s="12"/>
      <c r="R318" s="12"/>
      <c r="S318" s="5">
        <v>1</v>
      </c>
      <c r="X318" s="48"/>
      <c r="Y318" s="48"/>
      <c r="Z318" s="48"/>
      <c r="AA318" s="52"/>
    </row>
    <row r="319" s="4" customFormat="true" ht="36" customHeight="true" spans="1:27">
      <c r="A319" s="6"/>
      <c r="B319" s="7"/>
      <c r="C319" s="7"/>
      <c r="D319" s="7"/>
      <c r="E319" s="8"/>
      <c r="F319" s="6"/>
      <c r="G319" s="9"/>
      <c r="H319" s="10"/>
      <c r="I319" s="10"/>
      <c r="J319" s="10"/>
      <c r="K319" s="11"/>
      <c r="L319" s="11"/>
      <c r="M319" s="6"/>
      <c r="N319" s="8"/>
      <c r="O319" s="6"/>
      <c r="P319" s="6"/>
      <c r="Q319" s="12"/>
      <c r="R319" s="12"/>
      <c r="X319" s="47"/>
      <c r="Y319" s="47"/>
      <c r="Z319" s="47"/>
      <c r="AA319" s="51"/>
    </row>
    <row r="320" s="5" customFormat="true" spans="1:27">
      <c r="A320" s="6"/>
      <c r="B320" s="7"/>
      <c r="C320" s="7"/>
      <c r="D320" s="7"/>
      <c r="E320" s="8"/>
      <c r="F320" s="6"/>
      <c r="G320" s="9"/>
      <c r="H320" s="10"/>
      <c r="I320" s="10"/>
      <c r="J320" s="10"/>
      <c r="K320" s="11"/>
      <c r="L320" s="11"/>
      <c r="M320" s="6"/>
      <c r="N320" s="8"/>
      <c r="O320" s="6"/>
      <c r="P320" s="6"/>
      <c r="Q320" s="12"/>
      <c r="R320" s="12"/>
      <c r="U320" s="5">
        <v>4</v>
      </c>
      <c r="X320" s="48"/>
      <c r="Y320" s="48"/>
      <c r="Z320" s="48"/>
      <c r="AA320" s="52"/>
    </row>
    <row r="321" s="5" customFormat="true" ht="181" customHeight="true" spans="1:27">
      <c r="A321" s="6"/>
      <c r="B321" s="7"/>
      <c r="C321" s="7"/>
      <c r="D321" s="7"/>
      <c r="E321" s="8"/>
      <c r="F321" s="6"/>
      <c r="G321" s="9"/>
      <c r="H321" s="10"/>
      <c r="I321" s="10"/>
      <c r="J321" s="10"/>
      <c r="K321" s="11"/>
      <c r="L321" s="11"/>
      <c r="M321" s="6"/>
      <c r="N321" s="8"/>
      <c r="O321" s="6"/>
      <c r="P321" s="6"/>
      <c r="Q321" s="12"/>
      <c r="R321" s="12"/>
      <c r="U321" s="5">
        <v>4</v>
      </c>
      <c r="X321" s="48"/>
      <c r="Y321" s="48"/>
      <c r="Z321" s="48"/>
      <c r="AA321" s="52"/>
    </row>
    <row r="322" s="5" customFormat="true" ht="271" customHeight="true" spans="1:27">
      <c r="A322" s="6"/>
      <c r="B322" s="7"/>
      <c r="C322" s="7"/>
      <c r="D322" s="7"/>
      <c r="E322" s="8"/>
      <c r="F322" s="6"/>
      <c r="G322" s="9"/>
      <c r="H322" s="10"/>
      <c r="I322" s="10"/>
      <c r="J322" s="10"/>
      <c r="K322" s="11"/>
      <c r="L322" s="11"/>
      <c r="M322" s="6"/>
      <c r="N322" s="8"/>
      <c r="O322" s="6"/>
      <c r="P322" s="6"/>
      <c r="Q322" s="12"/>
      <c r="R322" s="12"/>
      <c r="U322" s="5">
        <v>4</v>
      </c>
      <c r="X322" s="48"/>
      <c r="Y322" s="48"/>
      <c r="Z322" s="48"/>
      <c r="AA322" s="52"/>
    </row>
    <row r="323" s="5" customFormat="true" ht="300" customHeight="true" spans="1:27">
      <c r="A323" s="6"/>
      <c r="B323" s="7"/>
      <c r="C323" s="7"/>
      <c r="D323" s="7"/>
      <c r="E323" s="8"/>
      <c r="F323" s="6"/>
      <c r="G323" s="9"/>
      <c r="H323" s="10"/>
      <c r="I323" s="10"/>
      <c r="J323" s="10"/>
      <c r="K323" s="11"/>
      <c r="L323" s="11"/>
      <c r="M323" s="6"/>
      <c r="N323" s="8"/>
      <c r="O323" s="6"/>
      <c r="P323" s="6"/>
      <c r="Q323" s="12"/>
      <c r="R323" s="12"/>
      <c r="U323" s="5">
        <v>4</v>
      </c>
      <c r="X323" s="48"/>
      <c r="Y323" s="48"/>
      <c r="Z323" s="48"/>
      <c r="AA323" s="52"/>
    </row>
    <row r="324" s="5" customFormat="true" ht="295" customHeight="true" spans="1:27">
      <c r="A324" s="6"/>
      <c r="B324" s="7"/>
      <c r="C324" s="7"/>
      <c r="D324" s="7"/>
      <c r="E324" s="8"/>
      <c r="F324" s="6"/>
      <c r="G324" s="9"/>
      <c r="H324" s="10"/>
      <c r="I324" s="10"/>
      <c r="J324" s="10"/>
      <c r="K324" s="11"/>
      <c r="L324" s="11"/>
      <c r="M324" s="6"/>
      <c r="N324" s="8"/>
      <c r="O324" s="6"/>
      <c r="P324" s="6"/>
      <c r="Q324" s="12"/>
      <c r="R324" s="12"/>
      <c r="U324" s="5">
        <v>4</v>
      </c>
      <c r="X324" s="48"/>
      <c r="Y324" s="48"/>
      <c r="Z324" s="48"/>
      <c r="AA324" s="52"/>
    </row>
    <row r="325" s="5" customFormat="true" ht="409" customHeight="true" spans="1:27">
      <c r="A325" s="6"/>
      <c r="B325" s="7"/>
      <c r="C325" s="7"/>
      <c r="D325" s="7"/>
      <c r="E325" s="8"/>
      <c r="F325" s="6"/>
      <c r="G325" s="9"/>
      <c r="H325" s="10"/>
      <c r="I325" s="10"/>
      <c r="J325" s="10"/>
      <c r="K325" s="11"/>
      <c r="L325" s="11"/>
      <c r="M325" s="6"/>
      <c r="N325" s="8"/>
      <c r="O325" s="6"/>
      <c r="P325" s="6"/>
      <c r="Q325" s="12"/>
      <c r="R325" s="12"/>
      <c r="U325" s="5">
        <v>4</v>
      </c>
      <c r="X325" s="48"/>
      <c r="Y325" s="48"/>
      <c r="Z325" s="48"/>
      <c r="AA325" s="52"/>
    </row>
    <row r="326" s="4" customFormat="true" ht="36" customHeight="true" spans="1:27">
      <c r="A326" s="6"/>
      <c r="B326" s="7"/>
      <c r="C326" s="7"/>
      <c r="D326" s="7"/>
      <c r="E326" s="8"/>
      <c r="F326" s="6"/>
      <c r="G326" s="9"/>
      <c r="H326" s="10"/>
      <c r="I326" s="10"/>
      <c r="J326" s="10"/>
      <c r="K326" s="11"/>
      <c r="L326" s="11"/>
      <c r="M326" s="6"/>
      <c r="N326" s="8"/>
      <c r="O326" s="6"/>
      <c r="P326" s="6"/>
      <c r="Q326" s="12"/>
      <c r="R326" s="12"/>
      <c r="X326" s="47"/>
      <c r="Y326" s="47"/>
      <c r="Z326" s="47"/>
      <c r="AA326" s="51"/>
    </row>
    <row r="327" s="5" customFormat="true" ht="400" customHeight="true" spans="1:27">
      <c r="A327" s="6"/>
      <c r="B327" s="7"/>
      <c r="C327" s="7"/>
      <c r="D327" s="7"/>
      <c r="E327" s="8"/>
      <c r="F327" s="6"/>
      <c r="G327" s="9"/>
      <c r="H327" s="10"/>
      <c r="I327" s="10"/>
      <c r="J327" s="10"/>
      <c r="K327" s="11"/>
      <c r="L327" s="11"/>
      <c r="M327" s="6"/>
      <c r="N327" s="8"/>
      <c r="O327" s="6"/>
      <c r="P327" s="6"/>
      <c r="Q327" s="12"/>
      <c r="R327" s="12"/>
      <c r="T327" s="5">
        <v>4</v>
      </c>
      <c r="X327" s="48"/>
      <c r="Y327" s="48"/>
      <c r="Z327" s="48"/>
      <c r="AA327" s="52"/>
    </row>
    <row r="328" s="4" customFormat="true" ht="36" customHeight="true" spans="1:27">
      <c r="A328" s="6"/>
      <c r="B328" s="7"/>
      <c r="C328" s="7"/>
      <c r="D328" s="7"/>
      <c r="E328" s="8"/>
      <c r="F328" s="6"/>
      <c r="G328" s="9"/>
      <c r="H328" s="10"/>
      <c r="I328" s="10"/>
      <c r="J328" s="10"/>
      <c r="K328" s="11"/>
      <c r="L328" s="11"/>
      <c r="M328" s="6"/>
      <c r="N328" s="8"/>
      <c r="O328" s="6"/>
      <c r="P328" s="6"/>
      <c r="Q328" s="12"/>
      <c r="R328" s="12"/>
      <c r="X328" s="47"/>
      <c r="Y328" s="47"/>
      <c r="Z328" s="47"/>
      <c r="AA328" s="51"/>
    </row>
    <row r="329" s="5" customFormat="true" ht="94" customHeight="true" spans="1:27">
      <c r="A329" s="6"/>
      <c r="B329" s="7"/>
      <c r="C329" s="7"/>
      <c r="D329" s="7"/>
      <c r="E329" s="8"/>
      <c r="F329" s="6"/>
      <c r="G329" s="9"/>
      <c r="H329" s="10"/>
      <c r="I329" s="10"/>
      <c r="J329" s="10"/>
      <c r="K329" s="11"/>
      <c r="L329" s="11"/>
      <c r="M329" s="6"/>
      <c r="N329" s="8"/>
      <c r="O329" s="6"/>
      <c r="P329" s="6"/>
      <c r="Q329" s="12"/>
      <c r="R329" s="12"/>
      <c r="X329" s="48"/>
      <c r="Y329" s="48"/>
      <c r="Z329" s="48"/>
      <c r="AA329" s="52"/>
    </row>
  </sheetData>
  <mergeCells count="30">
    <mergeCell ref="A1:P1"/>
    <mergeCell ref="A2:P2"/>
    <mergeCell ref="H3:K3"/>
    <mergeCell ref="A6:D6"/>
    <mergeCell ref="A7:D7"/>
    <mergeCell ref="A22:D22"/>
    <mergeCell ref="A30:D30"/>
    <mergeCell ref="A39:D39"/>
    <mergeCell ref="A46:D46"/>
    <mergeCell ref="A48:D48"/>
    <mergeCell ref="A50:D50"/>
    <mergeCell ref="A3:A4"/>
    <mergeCell ref="B3:B4"/>
    <mergeCell ref="C3:C4"/>
    <mergeCell ref="D3:D4"/>
    <mergeCell ref="E3:E4"/>
    <mergeCell ref="F3:F4"/>
    <mergeCell ref="G3:G4"/>
    <mergeCell ref="L3:L4"/>
    <mergeCell ref="M3:M4"/>
    <mergeCell ref="N3:N4"/>
    <mergeCell ref="O3:O4"/>
    <mergeCell ref="P3:P4"/>
    <mergeCell ref="Q3:Q4"/>
    <mergeCell ref="R3:R4"/>
    <mergeCell ref="S3:S4"/>
    <mergeCell ref="T3:T4"/>
    <mergeCell ref="U3:U4"/>
    <mergeCell ref="V3:V4"/>
    <mergeCell ref="W3:W4"/>
  </mergeCells>
  <printOptions horizontalCentered="true"/>
  <pageMargins left="0.156944444444444" right="0.118055555555556" top="0.708333333333333" bottom="0.409027777777778" header="0.275" footer="0.5"/>
  <pageSetup paperSize="9" scale="3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巴宜区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lz</cp:lastModifiedBy>
  <cp:revision>0</cp:revision>
  <dcterms:created xsi:type="dcterms:W3CDTF">2022-05-25T06:13:00Z</dcterms:created>
  <dcterms:modified xsi:type="dcterms:W3CDTF">2024-12-17T17:07:49Z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2D00C0362BE642A3BF4307EEC8FB5A7F_13</vt:lpwstr>
  </property>
  <property fmtid="{D5CDD505-2E9C-101B-9397-08002B2CF9AE}" pid="3" name="KSOProductBuildVer">
    <vt:lpwstr>2052-11.8.2.10505</vt:lpwstr>
  </property>
  <property fmtid="{D5CDD505-2E9C-101B-9397-08002B2CF9AE}" pid="4" name="KSOReadingLayout">
    <vt:bool>true</vt:bool>
  </property>
</Properties>
</file>