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5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<sst xmlns="http://schemas.openxmlformats.org/spreadsheetml/2006/main" count="230" uniqueCount="139">
  <si>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</si>
  <si>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</si>
  <si>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</si>
  <si>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</si>
  <si>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</si>
  <si>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</si>
  <si>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</si>
  <si>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</si>
  <si>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</si>
  <si>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</si>
  <si>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</si>
  <si>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</si>
  <si>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</si>
  <si>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</si>
  <si>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</si>
  <si>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（八）社会保障和就业支出</t>
  </si>
  <si>
    <t>（十四）资源勘探信息等支出</t>
  </si>
  <si>
    <t>二、上年结转</t>
  </si>
  <si>
    <t>（十九）住房保障支出</t>
  </si>
  <si>
    <t>（二十六）债务付息支出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</si>
  <si>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</si>
  <si>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</si>
  <si>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</si>
  <si>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</si>
  <si>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</si>
  <si>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</si>
  <si>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</si>
  <si>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</si>
  <si>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</si>
  <si>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</si>
  <si>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</si>
  <si>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</si>
  <si>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</si>
  <si>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</si>
  <si>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</si>
  <si>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</si>
  <si>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</si>
  <si>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t>机关服务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</si>
  <si>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</si>
  <si>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</si>
  <si>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</si>
  <si>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</si>
  <si>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</si>
  <si>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</si>
  <si>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</si>
  <si>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</si>
  <si>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</si>
  <si>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</si>
  <si>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 xml:space="preserve"> 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</si>
  <si>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</si>
  <si>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</si>
  <si>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</si>
  <si>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</si>
  <si>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</si>
  <si>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</si>
  <si>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</si>
  <si>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</si>
  <si>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</si>
  <si>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</si>
  <si>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</si>
  <si>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</si>
  <si>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</si>
  <si>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</si>
  <si>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</si>
  <si>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</si>
  <si>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</si>
  <si>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</si>
  <si>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</si>
  <si>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</si>
  <si>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</si>
  <si>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</si>
  <si>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</si>
  <si>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</si>
  <si>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</si>
  <si>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</si>
  <si>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</si>
  <si>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r>
      <t>1</t>
    </r>
    <r>
      <rPr>
        <sz val="10.5"/>
        <color indexed="8"/>
        <rFont val="宋体"/>
        <family val="0"/>
      </rPr>
      <t>1</t>
    </r>
  </si>
  <si>
    <t>差旅费</t>
  </si>
  <si>
    <r>
      <t>0</t>
    </r>
    <r>
      <rPr>
        <sz val="10.5"/>
        <color indexed="8"/>
        <rFont val="宋体"/>
        <family val="0"/>
      </rPr>
      <t>6</t>
    </r>
  </si>
  <si>
    <t>公务接待费</t>
  </si>
  <si>
    <t>17</t>
  </si>
  <si>
    <r>
      <t>0</t>
    </r>
    <r>
      <rPr>
        <sz val="10.5"/>
        <color indexed="8"/>
        <rFont val="宋体"/>
        <family val="0"/>
      </rPr>
      <t>8</t>
    </r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</si>
  <si>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</si>
  <si>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</si>
  <si>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</si>
  <si>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</si>
  <si>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99</t>
  </si>
  <si>
    <r>
      <t>5</t>
    </r>
    <r>
      <rPr>
        <sz val="11"/>
        <color indexed="8"/>
        <rFont val="宋体"/>
        <family val="0"/>
      </rPr>
      <t>09</t>
    </r>
  </si>
  <si>
    <t>对个人和家庭的补助</t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</si>
  <si>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</si>
  <si>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</si>
  <si>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</si>
  <si>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</si>
  <si>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</si>
  <si>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</si>
  <si>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</si>
  <si>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</si>
  <si>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</si>
  <si>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</si>
  <si>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</si>
  <si>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</si>
  <si>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</si>
  <si>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</si>
  <si>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</si>
  <si>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</si>
  <si>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>注：2</t>
    </r>
    <r>
      <rPr>
        <sz val="14"/>
        <color indexed="8"/>
        <rFont val="华文楷体"/>
        <family val="0"/>
      </rPr>
      <t>019年政府无政府性基金预算支出，故此表无数据。</t>
    </r>
  </si>
  <si>
    <t xml:space="preserve">       </t>
  </si>
  <si>
    <t>部门收支总表</t>
  </si>
  <si>
    <t>一、一般公共预算拨款收入</t>
  </si>
  <si>
    <t>一、一般公共服务支出</t>
  </si>
  <si>
    <t>二、政府性基金预算拨款收入</t>
  </si>
  <si>
    <t>八、社会保障和就业支出</t>
  </si>
  <si>
    <t>三、事业收入</t>
  </si>
  <si>
    <t>十四、资源勘探信息等支出</t>
  </si>
  <si>
    <t>四、事业单位经营收入</t>
  </si>
  <si>
    <t>十九、住房保障支出</t>
  </si>
  <si>
    <t>五、其他收入</t>
  </si>
  <si>
    <t>二十六、债务付息支出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</si>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</sst>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justify" vertical="center"/>
    </xf>
    <xf numFmtId="177" fontId="51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3" fontId="5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6" fillId="0" borderId="14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76" fontId="51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15" xfId="0" applyNumberFormat="1" applyFont="1" applyBorder="1" applyAlignment="1">
      <alignment horizontal="left" vertical="center" wrapText="1"/>
    </xf>
    <xf numFmtId="49" fontId="51" fillId="0" borderId="23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25.421875" style="55" customWidth="1"/>
    <col min="2" max="2" width="20.140625" style="16" customWidth="1"/>
    <col min="3" max="3" width="25.421875" style="32" customWidth="1"/>
    <col min="4" max="4" width="13.8515625" style="16" customWidth="1"/>
    <col min="5" max="5" width="20.8515625" style="16" customWidth="1"/>
    <col min="6" max="6" width="23.00390625" style="16" customWidth="1"/>
    <col min="7" max="7" width="8.8515625" style="16" bestFit="1" customWidth="1"/>
    <col min="8" max="16384" width="8.8515625" style="16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.75">
      <c r="A2" s="66" t="s">
        <v>1</v>
      </c>
      <c r="B2" s="67"/>
      <c r="C2" s="57"/>
      <c r="D2" s="56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31.5" customHeight="1">
      <c r="A4" s="22" t="s">
        <v>5</v>
      </c>
      <c r="B4" s="22" t="s">
        <v>6</v>
      </c>
      <c r="C4" s="22" t="s">
        <v>5</v>
      </c>
      <c r="D4" s="22" t="s">
        <v>7</v>
      </c>
      <c r="E4" s="22" t="s">
        <v>8</v>
      </c>
      <c r="F4" s="22" t="s">
        <v>9</v>
      </c>
    </row>
    <row r="5" spans="1:6" ht="33.75" customHeight="1">
      <c r="A5" s="43" t="s">
        <v>10</v>
      </c>
      <c r="B5" s="58">
        <v>2140.04</v>
      </c>
      <c r="C5" s="59" t="s">
        <v>11</v>
      </c>
      <c r="D5" s="25">
        <v>2140.04</v>
      </c>
      <c r="E5" s="25">
        <v>2140.04</v>
      </c>
      <c r="F5" s="9"/>
    </row>
    <row r="6" spans="1:6" ht="33.75" customHeight="1">
      <c r="A6" s="60" t="s">
        <v>12</v>
      </c>
      <c r="B6" s="58">
        <v>2140.04</v>
      </c>
      <c r="C6" s="24" t="s">
        <v>13</v>
      </c>
      <c r="D6" s="25">
        <v>2140.04</v>
      </c>
      <c r="E6" s="25">
        <v>2140.04</v>
      </c>
      <c r="F6" s="9"/>
    </row>
    <row r="7" spans="1:6" ht="33.75" customHeight="1">
      <c r="A7" s="60" t="s">
        <v>14</v>
      </c>
      <c r="B7" s="61"/>
      <c r="C7" s="24" t="s">
        <v>15</v>
      </c>
      <c r="D7" s="62">
        <v>0</v>
      </c>
      <c r="E7" s="62">
        <v>0</v>
      </c>
      <c r="F7" s="9"/>
    </row>
    <row r="8" spans="1:6" ht="33.75" customHeight="1">
      <c r="A8" s="60"/>
      <c r="B8" s="61"/>
      <c r="C8" s="24" t="s">
        <v>16</v>
      </c>
      <c r="D8" s="62">
        <v>0</v>
      </c>
      <c r="E8" s="63">
        <v>0</v>
      </c>
      <c r="F8" s="9"/>
    </row>
    <row r="9" spans="1:6" ht="33.75" customHeight="1">
      <c r="A9" s="60" t="s">
        <v>17</v>
      </c>
      <c r="B9" s="61"/>
      <c r="C9" s="24" t="s">
        <v>18</v>
      </c>
      <c r="D9" s="62">
        <v>0</v>
      </c>
      <c r="E9" s="62">
        <v>0</v>
      </c>
      <c r="F9" s="9"/>
    </row>
    <row r="10" spans="1:6" ht="33.75" customHeight="1">
      <c r="A10" s="60" t="s">
        <v>12</v>
      </c>
      <c r="B10" s="61"/>
      <c r="C10" s="27" t="s">
        <v>19</v>
      </c>
      <c r="D10" s="62">
        <v>0</v>
      </c>
      <c r="E10" s="62">
        <v>0</v>
      </c>
      <c r="F10" s="9"/>
    </row>
    <row r="11" spans="1:6" ht="33.75" customHeight="1">
      <c r="A11" s="60" t="s">
        <v>14</v>
      </c>
      <c r="B11" s="61"/>
      <c r="C11" s="24" t="s">
        <v>20</v>
      </c>
      <c r="D11" s="62"/>
      <c r="E11" s="62"/>
      <c r="F11" s="9"/>
    </row>
    <row r="12" spans="1:6" ht="33.75" customHeight="1">
      <c r="A12" s="60"/>
      <c r="B12" s="61"/>
      <c r="C12" s="24"/>
      <c r="D12" s="62"/>
      <c r="E12" s="62"/>
      <c r="F12" s="9"/>
    </row>
    <row r="13" spans="1:6" ht="33.75" customHeight="1">
      <c r="A13" s="60"/>
      <c r="B13" s="61"/>
      <c r="C13" s="24" t="s">
        <v>21</v>
      </c>
      <c r="D13" s="62"/>
      <c r="E13" s="62"/>
      <c r="F13" s="9"/>
    </row>
    <row r="14" spans="1:6" ht="33.75" customHeight="1">
      <c r="A14" s="60"/>
      <c r="B14" s="61"/>
      <c r="C14" s="24"/>
      <c r="D14" s="62"/>
      <c r="E14" s="62"/>
      <c r="F14" s="9"/>
    </row>
    <row r="15" spans="1:6" ht="33.75" customHeight="1">
      <c r="A15" s="60" t="s">
        <v>22</v>
      </c>
      <c r="B15" s="58">
        <v>2140.04</v>
      </c>
      <c r="C15" s="24" t="s">
        <v>23</v>
      </c>
      <c r="D15" s="11">
        <f>SUM(D6:D10)</f>
        <v>2140.04</v>
      </c>
      <c r="E15" s="11">
        <f>SUM(E6:E10)</f>
        <v>2140.04</v>
      </c>
      <c r="F15" s="9"/>
    </row>
    <row r="16" ht="24">
      <c r="A16" s="6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9" sqref="D9:E9"/>
    </sheetView>
  </sheetViews>
  <sheetFormatPr defaultColWidth="8.7109375" defaultRowHeight="15"/>
  <cols>
    <col min="1" max="1" width="19.7109375" style="0" customWidth="1"/>
    <col min="2" max="2" width="15.421875" style="16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50"/>
      <c r="C1" s="2" t="s">
        <v>24</v>
      </c>
      <c r="D1" s="4"/>
      <c r="E1" s="4"/>
      <c r="F1" s="4"/>
    </row>
    <row r="2" spans="1:6" ht="16.5" customHeight="1">
      <c r="A2" s="71" t="s">
        <v>25</v>
      </c>
      <c r="B2" s="72"/>
      <c r="C2" s="72"/>
      <c r="D2" s="72"/>
      <c r="E2" s="72"/>
      <c r="F2" s="72"/>
    </row>
    <row r="3" spans="1:6" ht="45" customHeight="1">
      <c r="A3" s="73" t="s">
        <v>26</v>
      </c>
      <c r="B3" s="73"/>
      <c r="C3" s="73" t="s">
        <v>27</v>
      </c>
      <c r="D3" s="73"/>
      <c r="E3" s="73"/>
      <c r="F3" s="73" t="s">
        <v>28</v>
      </c>
    </row>
    <row r="4" spans="1:6" ht="45" customHeight="1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73"/>
    </row>
    <row r="5" spans="1:6" ht="45" customHeight="1">
      <c r="A5" s="9">
        <v>201</v>
      </c>
      <c r="B5" s="10" t="s">
        <v>34</v>
      </c>
      <c r="C5" s="51">
        <f>C6</f>
        <v>2140.04</v>
      </c>
      <c r="D5" s="51">
        <f>D6</f>
        <v>1610.04</v>
      </c>
      <c r="E5" s="51">
        <f>E6</f>
        <v>530</v>
      </c>
      <c r="F5" s="9"/>
    </row>
    <row r="6" spans="1:6" ht="45" customHeight="1">
      <c r="A6" s="9">
        <v>20103</v>
      </c>
      <c r="B6" s="10" t="s">
        <v>35</v>
      </c>
      <c r="C6" s="51">
        <f>C7+C8</f>
        <v>2140.04</v>
      </c>
      <c r="D6" s="51">
        <f>D7+D8</f>
        <v>1610.04</v>
      </c>
      <c r="E6" s="51">
        <f>E7+E8</f>
        <v>530</v>
      </c>
      <c r="F6" s="9"/>
    </row>
    <row r="7" spans="1:6" ht="45" customHeight="1">
      <c r="A7" s="9">
        <v>2010301</v>
      </c>
      <c r="B7" s="12" t="s">
        <v>36</v>
      </c>
      <c r="C7" s="51">
        <f>D7+E7</f>
        <v>1770.04</v>
      </c>
      <c r="D7" s="52">
        <v>1610.04</v>
      </c>
      <c r="E7" s="52">
        <v>160</v>
      </c>
      <c r="F7" s="9"/>
    </row>
    <row r="8" spans="1:6" ht="45" customHeight="1">
      <c r="A8" s="9">
        <v>2010303</v>
      </c>
      <c r="B8" s="14" t="s">
        <v>37</v>
      </c>
      <c r="C8" s="51">
        <f>D8+E8</f>
        <v>370</v>
      </c>
      <c r="D8" s="53">
        <v>0</v>
      </c>
      <c r="E8" s="52">
        <v>370</v>
      </c>
      <c r="F8" s="9"/>
    </row>
    <row r="9" spans="1:6" ht="45" customHeight="1">
      <c r="A9" s="9" t="s">
        <v>7</v>
      </c>
      <c r="B9" s="9" t="s">
        <v>20</v>
      </c>
      <c r="C9" s="54">
        <f>C5</f>
        <v>2140.04</v>
      </c>
      <c r="D9" s="54">
        <f>D5</f>
        <v>1610.04</v>
      </c>
      <c r="E9" s="54">
        <f>E5</f>
        <v>530</v>
      </c>
      <c r="F9" s="9"/>
    </row>
    <row r="10" spans="1:6" ht="13.5">
      <c r="A10" s="74" t="s">
        <v>38</v>
      </c>
      <c r="B10" s="75"/>
      <c r="C10" s="75"/>
      <c r="D10" s="75"/>
      <c r="E10" s="75"/>
      <c r="F10" s="75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9">
      <selection activeCell="H28" sqref="H28:I28"/>
    </sheetView>
  </sheetViews>
  <sheetFormatPr defaultColWidth="8.710937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1" customWidth="1"/>
    <col min="9" max="9" width="10.8515625" style="1" customWidth="1"/>
    <col min="10" max="10" width="7.8515625" style="0" customWidth="1"/>
  </cols>
  <sheetData>
    <row r="1" spans="1:10" ht="42.75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39"/>
      <c r="J2" s="47"/>
    </row>
    <row r="3" spans="1:10" ht="33" customHeight="1">
      <c r="A3" s="77" t="s">
        <v>40</v>
      </c>
      <c r="B3" s="77"/>
      <c r="C3" s="77"/>
      <c r="D3" s="77"/>
      <c r="E3" s="77" t="s">
        <v>41</v>
      </c>
      <c r="F3" s="77"/>
      <c r="G3" s="77"/>
      <c r="H3" s="77"/>
      <c r="I3" s="77"/>
      <c r="J3" s="77" t="s">
        <v>28</v>
      </c>
    </row>
    <row r="4" spans="1:10" ht="30.75" customHeight="1">
      <c r="A4" s="77" t="s">
        <v>29</v>
      </c>
      <c r="B4" s="77"/>
      <c r="C4" s="77" t="s">
        <v>30</v>
      </c>
      <c r="D4" s="77" t="s">
        <v>7</v>
      </c>
      <c r="E4" s="77" t="s">
        <v>29</v>
      </c>
      <c r="F4" s="77"/>
      <c r="G4" s="77" t="s">
        <v>30</v>
      </c>
      <c r="H4" s="91" t="s">
        <v>42</v>
      </c>
      <c r="I4" s="77" t="s">
        <v>43</v>
      </c>
      <c r="J4" s="77"/>
    </row>
    <row r="5" spans="1:10" ht="30.75" customHeight="1">
      <c r="A5" s="40" t="s">
        <v>44</v>
      </c>
      <c r="B5" s="22" t="s">
        <v>45</v>
      </c>
      <c r="C5" s="77"/>
      <c r="D5" s="77"/>
      <c r="E5" s="22" t="s">
        <v>44</v>
      </c>
      <c r="F5" s="22" t="s">
        <v>45</v>
      </c>
      <c r="G5" s="77"/>
      <c r="H5" s="92"/>
      <c r="I5" s="77"/>
      <c r="J5" s="22"/>
    </row>
    <row r="6" spans="1:10" ht="45.75" customHeight="1">
      <c r="A6" s="41">
        <v>501</v>
      </c>
      <c r="B6" s="42"/>
      <c r="C6" s="9" t="s">
        <v>46</v>
      </c>
      <c r="D6" s="9">
        <f>H6</f>
        <v>1491.2399999999998</v>
      </c>
      <c r="E6" s="43">
        <v>301</v>
      </c>
      <c r="F6" s="9"/>
      <c r="G6" s="9" t="s">
        <v>47</v>
      </c>
      <c r="H6" s="9">
        <f>SUM(H7:H14)</f>
        <v>1491.2399999999998</v>
      </c>
      <c r="I6" s="9" t="s">
        <v>48</v>
      </c>
      <c r="J6" s="9"/>
    </row>
    <row r="7" spans="1:10" ht="45.75" customHeight="1">
      <c r="A7" s="78"/>
      <c r="B7" s="84" t="s">
        <v>49</v>
      </c>
      <c r="C7" s="73" t="s">
        <v>50</v>
      </c>
      <c r="D7" s="73">
        <f>SUM(H7:H9)</f>
        <v>1083.77</v>
      </c>
      <c r="E7" s="73"/>
      <c r="F7" s="42" t="s">
        <v>49</v>
      </c>
      <c r="G7" s="9" t="s">
        <v>51</v>
      </c>
      <c r="H7" s="28">
        <v>281.61</v>
      </c>
      <c r="I7" s="9"/>
      <c r="J7" s="9"/>
    </row>
    <row r="8" spans="1:10" ht="45.75" customHeight="1">
      <c r="A8" s="78"/>
      <c r="B8" s="84"/>
      <c r="C8" s="73"/>
      <c r="D8" s="73"/>
      <c r="E8" s="73"/>
      <c r="F8" s="42" t="s">
        <v>52</v>
      </c>
      <c r="G8" s="9" t="s">
        <v>53</v>
      </c>
      <c r="H8" s="28">
        <v>720.02</v>
      </c>
      <c r="I8" s="9"/>
      <c r="J8" s="9"/>
    </row>
    <row r="9" spans="1:10" ht="45.75" customHeight="1">
      <c r="A9" s="78"/>
      <c r="B9" s="84"/>
      <c r="C9" s="73"/>
      <c r="D9" s="73"/>
      <c r="E9" s="73"/>
      <c r="F9" s="42" t="s">
        <v>54</v>
      </c>
      <c r="G9" s="9" t="s">
        <v>55</v>
      </c>
      <c r="H9" s="44">
        <v>82.14</v>
      </c>
      <c r="I9" s="9"/>
      <c r="J9" s="9"/>
    </row>
    <row r="10" spans="1:10" ht="45.75" customHeight="1">
      <c r="A10" s="79"/>
      <c r="B10" s="84" t="s">
        <v>52</v>
      </c>
      <c r="C10" s="73" t="s">
        <v>56</v>
      </c>
      <c r="D10" s="73">
        <f>SUM(H10:H13)</f>
        <v>279.44</v>
      </c>
      <c r="E10" s="73"/>
      <c r="F10" s="42" t="s">
        <v>57</v>
      </c>
      <c r="G10" s="9" t="s">
        <v>58</v>
      </c>
      <c r="H10" s="28">
        <v>158.73</v>
      </c>
      <c r="I10" s="9"/>
      <c r="J10" s="9"/>
    </row>
    <row r="11" spans="1:10" ht="45.75" customHeight="1">
      <c r="A11" s="80"/>
      <c r="B11" s="84"/>
      <c r="C11" s="73"/>
      <c r="D11" s="73"/>
      <c r="E11" s="73"/>
      <c r="F11" s="42" t="s">
        <v>59</v>
      </c>
      <c r="G11" s="9" t="s">
        <v>60</v>
      </c>
      <c r="H11" s="28">
        <v>79.37</v>
      </c>
      <c r="I11" s="9"/>
      <c r="J11" s="9"/>
    </row>
    <row r="12" spans="1:10" ht="45.75" customHeight="1">
      <c r="A12" s="80"/>
      <c r="B12" s="84"/>
      <c r="C12" s="73"/>
      <c r="D12" s="73"/>
      <c r="E12" s="73"/>
      <c r="F12" s="42" t="s">
        <v>61</v>
      </c>
      <c r="G12" s="9" t="s">
        <v>62</v>
      </c>
      <c r="H12" s="28">
        <v>29.76</v>
      </c>
      <c r="I12" s="9"/>
      <c r="J12" s="9"/>
    </row>
    <row r="13" spans="1:10" ht="45.75" customHeight="1">
      <c r="A13" s="80"/>
      <c r="B13" s="84"/>
      <c r="C13" s="73"/>
      <c r="D13" s="73"/>
      <c r="E13" s="73"/>
      <c r="F13" s="42" t="s">
        <v>63</v>
      </c>
      <c r="G13" s="9" t="s">
        <v>64</v>
      </c>
      <c r="H13" s="28">
        <v>11.58</v>
      </c>
      <c r="I13" s="9"/>
      <c r="J13" s="9"/>
    </row>
    <row r="14" spans="1:10" ht="45.75" customHeight="1">
      <c r="A14" s="41"/>
      <c r="B14" s="42" t="s">
        <v>54</v>
      </c>
      <c r="C14" s="9" t="s">
        <v>65</v>
      </c>
      <c r="D14" s="9">
        <f>H14</f>
        <v>128.03</v>
      </c>
      <c r="E14" s="9"/>
      <c r="F14" s="42">
        <v>13</v>
      </c>
      <c r="G14" s="9" t="s">
        <v>65</v>
      </c>
      <c r="H14" s="28">
        <v>128.03</v>
      </c>
      <c r="I14" s="9"/>
      <c r="J14" s="9"/>
    </row>
    <row r="15" spans="1:10" ht="45.75" customHeight="1">
      <c r="A15" s="41" t="s">
        <v>66</v>
      </c>
      <c r="B15" s="42"/>
      <c r="C15" s="9" t="s">
        <v>67</v>
      </c>
      <c r="D15" s="9">
        <f>D16+D21+D22+D23</f>
        <v>115.20000000000002</v>
      </c>
      <c r="E15" s="9">
        <v>302</v>
      </c>
      <c r="F15" s="42"/>
      <c r="G15" s="9" t="s">
        <v>68</v>
      </c>
      <c r="H15" s="9"/>
      <c r="I15" s="9">
        <f>SUM(I16:I23)</f>
        <v>115.20000000000002</v>
      </c>
      <c r="J15" s="9"/>
    </row>
    <row r="16" spans="1:10" ht="45.75" customHeight="1">
      <c r="A16" s="81"/>
      <c r="B16" s="85" t="s">
        <v>49</v>
      </c>
      <c r="C16" s="88" t="s">
        <v>69</v>
      </c>
      <c r="D16" s="88">
        <f>SUM(I16:I20)</f>
        <v>90.54</v>
      </c>
      <c r="E16" s="9"/>
      <c r="F16" s="42" t="s">
        <v>49</v>
      </c>
      <c r="G16" s="9" t="s">
        <v>70</v>
      </c>
      <c r="H16" s="9"/>
      <c r="I16" s="28">
        <v>30.18</v>
      </c>
      <c r="J16" s="9"/>
    </row>
    <row r="17" spans="1:10" ht="45.75" customHeight="1">
      <c r="A17" s="82"/>
      <c r="B17" s="86"/>
      <c r="C17" s="89"/>
      <c r="D17" s="89"/>
      <c r="E17" s="9"/>
      <c r="F17" s="42" t="s">
        <v>52</v>
      </c>
      <c r="G17" s="9" t="s">
        <v>71</v>
      </c>
      <c r="H17" s="9"/>
      <c r="I17" s="28">
        <v>10.06</v>
      </c>
      <c r="J17" s="9"/>
    </row>
    <row r="18" spans="1:10" ht="45.75" customHeight="1">
      <c r="A18" s="82"/>
      <c r="B18" s="86"/>
      <c r="C18" s="89"/>
      <c r="D18" s="89"/>
      <c r="E18" s="9"/>
      <c r="F18" s="42" t="s">
        <v>72</v>
      </c>
      <c r="G18" s="9" t="s">
        <v>73</v>
      </c>
      <c r="H18" s="9"/>
      <c r="I18" s="28">
        <v>10.06</v>
      </c>
      <c r="J18" s="9"/>
    </row>
    <row r="19" spans="1:10" ht="45.75" customHeight="1">
      <c r="A19" s="82"/>
      <c r="B19" s="86"/>
      <c r="C19" s="89"/>
      <c r="D19" s="89"/>
      <c r="E19" s="9"/>
      <c r="F19" s="42" t="s">
        <v>74</v>
      </c>
      <c r="G19" s="9" t="s">
        <v>75</v>
      </c>
      <c r="H19" s="9"/>
      <c r="I19" s="28">
        <v>20.12</v>
      </c>
      <c r="J19" s="9"/>
    </row>
    <row r="20" spans="1:10" ht="45.75" customHeight="1">
      <c r="A20" s="83"/>
      <c r="B20" s="87"/>
      <c r="C20" s="90"/>
      <c r="D20" s="90"/>
      <c r="E20" s="9"/>
      <c r="F20" s="42" t="s">
        <v>76</v>
      </c>
      <c r="G20" s="9" t="s">
        <v>77</v>
      </c>
      <c r="H20" s="9"/>
      <c r="I20" s="28">
        <v>20.12</v>
      </c>
      <c r="J20" s="9"/>
    </row>
    <row r="21" spans="1:10" ht="45.75" customHeight="1">
      <c r="A21" s="41"/>
      <c r="B21" s="42" t="s">
        <v>78</v>
      </c>
      <c r="C21" s="9" t="s">
        <v>79</v>
      </c>
      <c r="D21" s="9">
        <v>8.76</v>
      </c>
      <c r="E21" s="9"/>
      <c r="F21" s="42" t="s">
        <v>80</v>
      </c>
      <c r="G21" s="9" t="s">
        <v>79</v>
      </c>
      <c r="H21" s="9"/>
      <c r="I21" s="28">
        <v>8.76</v>
      </c>
      <c r="J21" s="9"/>
    </row>
    <row r="22" spans="1:10" ht="45.75" customHeight="1">
      <c r="A22" s="41"/>
      <c r="B22" s="42" t="s">
        <v>81</v>
      </c>
      <c r="C22" s="9" t="s">
        <v>82</v>
      </c>
      <c r="D22" s="9">
        <v>5.84</v>
      </c>
      <c r="E22" s="9"/>
      <c r="F22" s="42" t="s">
        <v>83</v>
      </c>
      <c r="G22" s="9" t="s">
        <v>82</v>
      </c>
      <c r="H22" s="9"/>
      <c r="I22" s="28">
        <v>5.84</v>
      </c>
      <c r="J22" s="9"/>
    </row>
    <row r="23" spans="1:10" ht="45.75" customHeight="1">
      <c r="A23" s="41"/>
      <c r="B23" s="42" t="s">
        <v>84</v>
      </c>
      <c r="C23" s="9" t="s">
        <v>85</v>
      </c>
      <c r="D23" s="9">
        <v>10.06</v>
      </c>
      <c r="E23" s="9"/>
      <c r="F23" s="42" t="s">
        <v>86</v>
      </c>
      <c r="G23" s="9" t="s">
        <v>85</v>
      </c>
      <c r="H23" s="9"/>
      <c r="I23" s="48">
        <v>10.06</v>
      </c>
      <c r="J23" s="9"/>
    </row>
    <row r="24" spans="1:12" ht="45.75" customHeight="1">
      <c r="A24" s="45" t="s">
        <v>87</v>
      </c>
      <c r="B24" s="42"/>
      <c r="C24" s="9" t="s">
        <v>88</v>
      </c>
      <c r="D24" s="9">
        <v>3.6</v>
      </c>
      <c r="E24" s="9">
        <v>303</v>
      </c>
      <c r="F24" s="42"/>
      <c r="G24" s="9" t="s">
        <v>88</v>
      </c>
      <c r="H24" s="9">
        <v>3.6</v>
      </c>
      <c r="I24" s="9"/>
      <c r="J24" s="9"/>
      <c r="L24" t="s">
        <v>48</v>
      </c>
    </row>
    <row r="25" spans="1:10" ht="45.75" customHeight="1">
      <c r="A25" s="41"/>
      <c r="B25" s="42" t="s">
        <v>84</v>
      </c>
      <c r="C25" s="9" t="s">
        <v>89</v>
      </c>
      <c r="D25" s="9">
        <v>3.6</v>
      </c>
      <c r="E25" s="9"/>
      <c r="F25" s="42" t="s">
        <v>84</v>
      </c>
      <c r="G25" s="9" t="s">
        <v>89</v>
      </c>
      <c r="H25" s="9">
        <v>3.6</v>
      </c>
      <c r="I25" s="9"/>
      <c r="J25" s="9"/>
    </row>
    <row r="26" spans="1:10" ht="45.75" customHeight="1">
      <c r="A26" s="41"/>
      <c r="B26" s="46" t="s">
        <v>20</v>
      </c>
      <c r="C26" s="9" t="s">
        <v>20</v>
      </c>
      <c r="D26" s="9"/>
      <c r="E26" s="9"/>
      <c r="F26" s="46" t="s">
        <v>20</v>
      </c>
      <c r="G26" s="9" t="s">
        <v>20</v>
      </c>
      <c r="H26" s="9"/>
      <c r="I26" s="9"/>
      <c r="J26" s="9"/>
    </row>
    <row r="27" spans="1:10" ht="45.75" customHeight="1">
      <c r="A27" s="41"/>
      <c r="B27" s="42"/>
      <c r="C27" s="23"/>
      <c r="D27" s="23"/>
      <c r="E27" s="23"/>
      <c r="F27" s="9"/>
      <c r="G27" s="9"/>
      <c r="H27" s="9"/>
      <c r="I27" s="9"/>
      <c r="J27" s="9"/>
    </row>
    <row r="28" spans="1:10" ht="45.75" customHeight="1">
      <c r="A28" s="34"/>
      <c r="B28" s="73" t="s">
        <v>7</v>
      </c>
      <c r="C28" s="73"/>
      <c r="D28" s="9">
        <f>D6+D15+D25</f>
        <v>1610.0399999999997</v>
      </c>
      <c r="E28" s="9"/>
      <c r="F28" s="9"/>
      <c r="G28" s="9"/>
      <c r="H28" s="9">
        <f>H6+H25</f>
        <v>1494.8399999999997</v>
      </c>
      <c r="I28" s="9">
        <f>I15</f>
        <v>115.20000000000002</v>
      </c>
      <c r="J28" s="9"/>
    </row>
  </sheetData>
  <sheetProtection/>
  <mergeCells count="26">
    <mergeCell ref="G4:G5"/>
    <mergeCell ref="H4:H5"/>
    <mergeCell ref="I4:I5"/>
    <mergeCell ref="J3:J4"/>
    <mergeCell ref="D4:D5"/>
    <mergeCell ref="D7:D9"/>
    <mergeCell ref="D10:D13"/>
    <mergeCell ref="D16:D20"/>
    <mergeCell ref="E7:E9"/>
    <mergeCell ref="E10:E13"/>
    <mergeCell ref="B10:B13"/>
    <mergeCell ref="B16:B20"/>
    <mergeCell ref="C4:C5"/>
    <mergeCell ref="C7:C9"/>
    <mergeCell ref="C10:C13"/>
    <mergeCell ref="C16:C20"/>
    <mergeCell ref="A1:J1"/>
    <mergeCell ref="A3:D3"/>
    <mergeCell ref="E3:I3"/>
    <mergeCell ref="A4:B4"/>
    <mergeCell ref="E4:F4"/>
    <mergeCell ref="B28:C28"/>
    <mergeCell ref="A7:A9"/>
    <mergeCell ref="A10:A13"/>
    <mergeCell ref="A16:A20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115" zoomScaleNormal="115" zoomScalePageLayoutView="0" workbookViewId="0" topLeftCell="A1">
      <selection activeCell="Q6" sqref="Q6:R6"/>
    </sheetView>
  </sheetViews>
  <sheetFormatPr defaultColWidth="8.7109375" defaultRowHeight="15"/>
  <cols>
    <col min="1" max="8" width="6.8515625" style="0" customWidth="1"/>
    <col min="9" max="11" width="6.8515625" style="1" customWidth="1"/>
    <col min="12" max="12" width="10.421875" style="1" customWidth="1"/>
    <col min="13" max="18" width="6.8515625" style="1" customWidth="1"/>
  </cols>
  <sheetData>
    <row r="1" spans="1:18" ht="30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31"/>
      <c r="B2" s="32"/>
      <c r="C2" s="32"/>
      <c r="D2" s="32"/>
      <c r="E2" s="32"/>
      <c r="F2" s="32"/>
      <c r="G2" s="31"/>
      <c r="H2" s="32"/>
      <c r="I2" s="16"/>
      <c r="J2" s="16"/>
      <c r="K2" s="16"/>
      <c r="L2" s="16"/>
      <c r="M2" s="16"/>
      <c r="N2" s="16"/>
      <c r="O2" s="16"/>
      <c r="P2" s="16"/>
      <c r="Q2" s="94" t="s">
        <v>2</v>
      </c>
      <c r="R2" s="94"/>
    </row>
    <row r="3" spans="1:18" ht="48.75" customHeight="1">
      <c r="A3" s="95" t="s">
        <v>91</v>
      </c>
      <c r="B3" s="95"/>
      <c r="C3" s="95"/>
      <c r="D3" s="95"/>
      <c r="E3" s="95"/>
      <c r="F3" s="95"/>
      <c r="G3" s="95" t="s">
        <v>92</v>
      </c>
      <c r="H3" s="95"/>
      <c r="I3" s="95"/>
      <c r="J3" s="95"/>
      <c r="K3" s="95"/>
      <c r="L3" s="95"/>
      <c r="M3" s="95" t="s">
        <v>93</v>
      </c>
      <c r="N3" s="95"/>
      <c r="O3" s="95"/>
      <c r="P3" s="95"/>
      <c r="Q3" s="95"/>
      <c r="R3" s="95"/>
    </row>
    <row r="4" spans="1:18" ht="48.75" customHeight="1">
      <c r="A4" s="96" t="s">
        <v>7</v>
      </c>
      <c r="B4" s="99" t="s">
        <v>94</v>
      </c>
      <c r="C4" s="96" t="s">
        <v>95</v>
      </c>
      <c r="D4" s="96"/>
      <c r="E4" s="96"/>
      <c r="F4" s="99" t="s">
        <v>79</v>
      </c>
      <c r="G4" s="96" t="s">
        <v>7</v>
      </c>
      <c r="H4" s="99" t="s">
        <v>94</v>
      </c>
      <c r="I4" s="96" t="s">
        <v>95</v>
      </c>
      <c r="J4" s="96"/>
      <c r="K4" s="96"/>
      <c r="L4" s="99" t="s">
        <v>79</v>
      </c>
      <c r="M4" s="96" t="s">
        <v>7</v>
      </c>
      <c r="N4" s="99" t="s">
        <v>94</v>
      </c>
      <c r="O4" s="96" t="s">
        <v>95</v>
      </c>
      <c r="P4" s="96"/>
      <c r="Q4" s="96"/>
      <c r="R4" s="99" t="s">
        <v>79</v>
      </c>
    </row>
    <row r="5" spans="1:18" ht="52.5" customHeight="1">
      <c r="A5" s="96"/>
      <c r="B5" s="99"/>
      <c r="C5" s="6" t="s">
        <v>31</v>
      </c>
      <c r="D5" s="6" t="s">
        <v>96</v>
      </c>
      <c r="E5" s="6" t="s">
        <v>97</v>
      </c>
      <c r="F5" s="99"/>
      <c r="G5" s="96"/>
      <c r="H5" s="99"/>
      <c r="I5" s="6" t="s">
        <v>31</v>
      </c>
      <c r="J5" s="6" t="s">
        <v>96</v>
      </c>
      <c r="K5" s="6" t="s">
        <v>97</v>
      </c>
      <c r="L5" s="99"/>
      <c r="M5" s="96"/>
      <c r="N5" s="99"/>
      <c r="O5" s="6" t="s">
        <v>31</v>
      </c>
      <c r="P5" s="6" t="s">
        <v>96</v>
      </c>
      <c r="Q5" s="6" t="s">
        <v>97</v>
      </c>
      <c r="R5" s="99"/>
    </row>
    <row r="6" spans="1:18" ht="43.5" customHeight="1">
      <c r="A6" s="7">
        <v>448.6</v>
      </c>
      <c r="B6" s="7"/>
      <c r="C6" s="7">
        <v>369.84</v>
      </c>
      <c r="D6" s="7"/>
      <c r="E6" s="7">
        <v>369.84</v>
      </c>
      <c r="F6" s="7">
        <v>78.76</v>
      </c>
      <c r="G6" s="33">
        <f>I6+L6</f>
        <v>282.99</v>
      </c>
      <c r="H6" s="33"/>
      <c r="I6" s="36">
        <f>SUM(J6:K6)</f>
        <v>248</v>
      </c>
      <c r="J6" s="36">
        <v>32.84</v>
      </c>
      <c r="K6" s="36">
        <v>215.16</v>
      </c>
      <c r="L6" s="37">
        <v>34.99</v>
      </c>
      <c r="M6" s="8">
        <f>O6+R6</f>
        <v>384.59999999999997</v>
      </c>
      <c r="N6" s="8"/>
      <c r="O6" s="8">
        <f>P6+Q6</f>
        <v>305.84</v>
      </c>
      <c r="P6" s="8"/>
      <c r="Q6" s="8">
        <v>305.84</v>
      </c>
      <c r="R6" s="8">
        <v>78.76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20.25">
      <c r="A11" s="35" t="s">
        <v>98</v>
      </c>
      <c r="B11" s="35"/>
      <c r="C11" s="35"/>
      <c r="D11" s="35"/>
      <c r="E11" s="35"/>
      <c r="F11" s="35"/>
      <c r="G11" s="35"/>
      <c r="H11" s="35"/>
      <c r="I11" s="20"/>
      <c r="J11" s="20"/>
      <c r="K11" s="20"/>
      <c r="L11" s="20"/>
    </row>
    <row r="12" spans="1:12" ht="20.25">
      <c r="A12" s="97" t="s">
        <v>99</v>
      </c>
      <c r="B12" s="97"/>
      <c r="C12" s="97"/>
      <c r="D12" s="97"/>
      <c r="E12" s="97"/>
      <c r="F12" s="97"/>
      <c r="G12" s="97"/>
      <c r="H12" s="97"/>
      <c r="I12" s="98"/>
      <c r="J12" s="98"/>
      <c r="K12" s="98"/>
      <c r="L12" s="9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8.710937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100</v>
      </c>
      <c r="B1" s="93"/>
      <c r="C1" s="93"/>
      <c r="D1" s="93"/>
      <c r="E1" s="93"/>
      <c r="F1" s="93"/>
    </row>
    <row r="2" spans="1:6" ht="21" customHeight="1">
      <c r="A2" s="29" t="s">
        <v>101</v>
      </c>
      <c r="E2" s="72" t="s">
        <v>2</v>
      </c>
      <c r="F2" s="72"/>
    </row>
    <row r="3" spans="1:6" ht="40.5" customHeight="1">
      <c r="A3" s="100" t="s">
        <v>29</v>
      </c>
      <c r="B3" s="100" t="s">
        <v>102</v>
      </c>
      <c r="C3" s="100" t="s">
        <v>103</v>
      </c>
      <c r="D3" s="100" t="s">
        <v>104</v>
      </c>
      <c r="E3" s="100"/>
      <c r="F3" s="100"/>
    </row>
    <row r="4" spans="1:6" ht="31.5" customHeight="1">
      <c r="A4" s="100"/>
      <c r="B4" s="100"/>
      <c r="C4" s="100"/>
      <c r="D4" s="30" t="s">
        <v>7</v>
      </c>
      <c r="E4" s="30" t="s">
        <v>32</v>
      </c>
      <c r="F4" s="30" t="s">
        <v>33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96" t="s">
        <v>7</v>
      </c>
      <c r="B20" s="96"/>
      <c r="C20" s="7"/>
      <c r="D20" s="7"/>
      <c r="E20" s="7"/>
      <c r="F20" s="7"/>
    </row>
    <row r="21" spans="1:6" ht="20.25">
      <c r="A21" s="97" t="s">
        <v>105</v>
      </c>
      <c r="B21" s="97"/>
      <c r="C21" s="97"/>
      <c r="D21" s="97"/>
      <c r="E21" s="97"/>
      <c r="F21" s="97"/>
    </row>
    <row r="22" spans="1:6" ht="20.25">
      <c r="A22" s="97" t="s">
        <v>106</v>
      </c>
      <c r="B22" s="97"/>
      <c r="C22" s="97"/>
      <c r="D22" s="97"/>
      <c r="E22" s="97"/>
      <c r="F22" s="9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D6" sqref="D6:D10"/>
    </sheetView>
  </sheetViews>
  <sheetFormatPr defaultColWidth="8.710937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1" customWidth="1"/>
  </cols>
  <sheetData>
    <row r="1" spans="1:4" ht="33.75" customHeight="1">
      <c r="A1" s="93" t="s">
        <v>107</v>
      </c>
      <c r="B1" s="93"/>
      <c r="C1" s="93"/>
      <c r="D1" s="93"/>
    </row>
    <row r="2" spans="1:4" ht="21" customHeight="1">
      <c r="A2" s="21"/>
      <c r="D2" s="16" t="s">
        <v>2</v>
      </c>
    </row>
    <row r="3" spans="1:4" ht="27.75" customHeight="1">
      <c r="A3" s="77" t="s">
        <v>3</v>
      </c>
      <c r="B3" s="77"/>
      <c r="C3" s="77" t="s">
        <v>4</v>
      </c>
      <c r="D3" s="77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3" t="s">
        <v>108</v>
      </c>
      <c r="B5" s="104">
        <v>2140.04</v>
      </c>
      <c r="C5" s="24" t="s">
        <v>109</v>
      </c>
      <c r="D5" s="28">
        <v>2140.04</v>
      </c>
    </row>
    <row r="6" spans="1:4" ht="27.75" customHeight="1">
      <c r="A6" s="23" t="s">
        <v>110</v>
      </c>
      <c r="B6" s="105"/>
      <c r="C6" s="24" t="s">
        <v>111</v>
      </c>
      <c r="D6" s="26">
        <v>0</v>
      </c>
    </row>
    <row r="7" spans="1:4" ht="27.75" customHeight="1">
      <c r="A7" s="23" t="s">
        <v>112</v>
      </c>
      <c r="B7" s="9"/>
      <c r="C7" s="24" t="s">
        <v>113</v>
      </c>
      <c r="D7" s="26">
        <v>0</v>
      </c>
    </row>
    <row r="8" spans="1:4" ht="27.75" customHeight="1">
      <c r="A8" s="23" t="s">
        <v>114</v>
      </c>
      <c r="B8" s="9"/>
      <c r="C8" s="24" t="s">
        <v>115</v>
      </c>
      <c r="D8" s="26">
        <v>0</v>
      </c>
    </row>
    <row r="9" spans="1:4" ht="27.75" customHeight="1">
      <c r="A9" s="23" t="s">
        <v>116</v>
      </c>
      <c r="B9" s="9"/>
      <c r="C9" s="27" t="s">
        <v>117</v>
      </c>
      <c r="D9" s="26">
        <v>0</v>
      </c>
    </row>
    <row r="10" spans="1:4" ht="27.75" customHeight="1">
      <c r="A10" s="9"/>
      <c r="B10" s="9"/>
      <c r="C10" s="23" t="s">
        <v>20</v>
      </c>
      <c r="D10" s="9"/>
    </row>
    <row r="11" spans="1:4" ht="27.75" customHeight="1">
      <c r="A11" s="9"/>
      <c r="B11" s="9"/>
      <c r="C11" s="23" t="s">
        <v>20</v>
      </c>
      <c r="D11" s="9"/>
    </row>
    <row r="12" spans="1:4" ht="27.75" customHeight="1">
      <c r="A12" s="9" t="s">
        <v>118</v>
      </c>
      <c r="B12" s="105">
        <f>SUM(B1:B7)</f>
        <v>2140.04</v>
      </c>
      <c r="C12" s="9" t="s">
        <v>119</v>
      </c>
      <c r="D12" s="28">
        <v>2140.04</v>
      </c>
    </row>
    <row r="13" spans="1:4" ht="27.75" customHeight="1">
      <c r="A13" s="23" t="s">
        <v>120</v>
      </c>
      <c r="B13" s="9"/>
      <c r="C13" s="9"/>
      <c r="D13" s="9"/>
    </row>
    <row r="14" spans="1:4" ht="27.75" customHeight="1">
      <c r="A14" s="23" t="s">
        <v>121</v>
      </c>
      <c r="B14" s="23"/>
      <c r="C14" s="23" t="s">
        <v>122</v>
      </c>
      <c r="D14" s="9"/>
    </row>
    <row r="15" spans="1:4" ht="27.75" customHeight="1">
      <c r="A15" s="9"/>
      <c r="B15" s="9"/>
      <c r="C15" s="9"/>
      <c r="D15" s="9"/>
    </row>
    <row r="16" spans="1:4" ht="27.75" customHeight="1">
      <c r="A16" s="9" t="s">
        <v>22</v>
      </c>
      <c r="B16" s="105">
        <f>SUM(B5:B11)</f>
        <v>2140.04</v>
      </c>
      <c r="C16" s="9" t="s">
        <v>23</v>
      </c>
      <c r="D16" s="28">
        <v>2140.04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8" sqref="E7:E8"/>
    </sheetView>
  </sheetViews>
  <sheetFormatPr defaultColWidth="8.7109375" defaultRowHeight="27.75" customHeight="1"/>
  <cols>
    <col min="1" max="1" width="8.7109375" style="0" customWidth="1"/>
    <col min="2" max="2" width="16.57421875" style="0" customWidth="1"/>
    <col min="3" max="3" width="12.57421875" style="1" customWidth="1"/>
    <col min="4" max="4" width="8.7109375" style="0" customWidth="1"/>
    <col min="5" max="5" width="10.57421875" style="16" customWidth="1"/>
    <col min="6" max="6" width="12.28125" style="0" customWidth="1"/>
    <col min="7" max="9" width="8.710937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7" t="s">
        <v>124</v>
      </c>
      <c r="K2" s="94" t="s">
        <v>2</v>
      </c>
      <c r="L2" s="94"/>
    </row>
    <row r="3" spans="1:12" ht="41.25" customHeight="1">
      <c r="A3" s="99" t="s">
        <v>125</v>
      </c>
      <c r="B3" s="99"/>
      <c r="C3" s="6" t="s">
        <v>7</v>
      </c>
      <c r="D3" s="6" t="s">
        <v>121</v>
      </c>
      <c r="E3" s="6" t="s">
        <v>126</v>
      </c>
      <c r="F3" s="6" t="s">
        <v>127</v>
      </c>
      <c r="G3" s="6" t="s">
        <v>128</v>
      </c>
      <c r="H3" s="6" t="s">
        <v>129</v>
      </c>
      <c r="I3" s="6" t="s">
        <v>130</v>
      </c>
      <c r="J3" s="6" t="s">
        <v>131</v>
      </c>
      <c r="K3" s="6" t="s">
        <v>132</v>
      </c>
      <c r="L3" s="6" t="s">
        <v>120</v>
      </c>
    </row>
    <row r="4" spans="1:12" ht="27.75" customHeight="1">
      <c r="A4" s="7" t="s">
        <v>29</v>
      </c>
      <c r="B4" s="8" t="s">
        <v>30</v>
      </c>
      <c r="C4" s="8"/>
      <c r="D4" s="7"/>
      <c r="E4" s="8"/>
      <c r="F4" s="7"/>
      <c r="G4" s="7"/>
      <c r="H4" s="7"/>
      <c r="I4" s="7"/>
      <c r="J4" s="7"/>
      <c r="K4" s="7"/>
      <c r="L4" s="7"/>
    </row>
    <row r="5" spans="1:12" ht="27.75" customHeight="1">
      <c r="A5" s="9">
        <v>201</v>
      </c>
      <c r="B5" s="10" t="s">
        <v>34</v>
      </c>
      <c r="C5" s="18">
        <f>C6</f>
        <v>2140.04</v>
      </c>
      <c r="D5" s="7"/>
      <c r="E5" s="18">
        <f>E6</f>
        <v>2140.04</v>
      </c>
      <c r="F5" s="7"/>
      <c r="G5" s="7"/>
      <c r="H5" s="7"/>
      <c r="I5" s="7"/>
      <c r="J5" s="7"/>
      <c r="K5" s="7"/>
      <c r="L5" s="7"/>
    </row>
    <row r="6" spans="1:12" ht="27.75" customHeight="1">
      <c r="A6" s="9">
        <v>20103</v>
      </c>
      <c r="B6" s="10" t="s">
        <v>35</v>
      </c>
      <c r="C6" s="18">
        <f>SUM(C7:C8)</f>
        <v>2140.04</v>
      </c>
      <c r="D6" s="7"/>
      <c r="E6" s="18">
        <f>SUM(E7:E8)</f>
        <v>2140.04</v>
      </c>
      <c r="F6" s="7"/>
      <c r="G6" s="7"/>
      <c r="H6" s="7"/>
      <c r="I6" s="7"/>
      <c r="J6" s="7"/>
      <c r="K6" s="7"/>
      <c r="L6" s="7"/>
    </row>
    <row r="7" spans="1:12" ht="27.75" customHeight="1">
      <c r="A7" s="9">
        <v>2010301</v>
      </c>
      <c r="B7" s="12" t="s">
        <v>36</v>
      </c>
      <c r="C7" s="13">
        <v>1770.04</v>
      </c>
      <c r="D7" s="19"/>
      <c r="E7" s="13">
        <v>1770.04</v>
      </c>
      <c r="F7" s="7"/>
      <c r="G7" s="7"/>
      <c r="H7" s="7"/>
      <c r="I7" s="7"/>
      <c r="J7" s="7"/>
      <c r="K7" s="7"/>
      <c r="L7" s="7"/>
    </row>
    <row r="8" spans="1:12" ht="27.75" customHeight="1">
      <c r="A8" s="9">
        <v>2010303</v>
      </c>
      <c r="B8" s="14" t="s">
        <v>37</v>
      </c>
      <c r="C8" s="13">
        <v>370</v>
      </c>
      <c r="D8" s="19"/>
      <c r="E8" s="13">
        <v>370</v>
      </c>
      <c r="F8" s="7"/>
      <c r="G8" s="7"/>
      <c r="H8" s="7"/>
      <c r="I8" s="7"/>
      <c r="J8" s="7"/>
      <c r="K8" s="7"/>
      <c r="L8" s="7"/>
    </row>
    <row r="9" spans="1:12" ht="27.75" customHeight="1">
      <c r="A9" s="96" t="s">
        <v>133</v>
      </c>
      <c r="B9" s="96"/>
      <c r="C9" s="9">
        <f>C5</f>
        <v>2140.04</v>
      </c>
      <c r="D9" s="7"/>
      <c r="E9" s="9">
        <f>E5</f>
        <v>2140.04</v>
      </c>
      <c r="F9" s="7"/>
      <c r="G9" s="7"/>
      <c r="H9" s="7"/>
      <c r="I9" s="7"/>
      <c r="J9" s="7"/>
      <c r="K9" s="7"/>
      <c r="L9" s="7"/>
    </row>
    <row r="10" spans="1:6" ht="27.75" customHeight="1">
      <c r="A10" s="101" t="s">
        <v>98</v>
      </c>
      <c r="B10" s="101"/>
      <c r="C10" s="102"/>
      <c r="D10" s="101"/>
      <c r="E10" s="102"/>
      <c r="F10" s="101"/>
    </row>
    <row r="11" spans="1:6" ht="27.75" customHeight="1">
      <c r="A11" s="97" t="s">
        <v>134</v>
      </c>
      <c r="B11" s="97"/>
      <c r="C11" s="98"/>
      <c r="D11" s="97"/>
      <c r="E11" s="98"/>
      <c r="F11" s="97"/>
    </row>
  </sheetData>
  <sheetProtection/>
  <mergeCells count="6">
    <mergeCell ref="A1:L1"/>
    <mergeCell ref="K2:L2"/>
    <mergeCell ref="A3:B3"/>
    <mergeCell ref="A9:B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9" sqref="E9"/>
    </sheetView>
  </sheetViews>
  <sheetFormatPr defaultColWidth="8.7109375" defaultRowHeight="15"/>
  <cols>
    <col min="1" max="1" width="12.7109375" style="0" customWidth="1"/>
    <col min="2" max="2" width="19.00390625" style="0" customWidth="1"/>
    <col min="3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135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3"/>
      <c r="B2" s="4"/>
      <c r="C2" s="5"/>
      <c r="D2" s="5"/>
      <c r="E2" s="5"/>
      <c r="F2" s="4"/>
      <c r="G2" s="72" t="s">
        <v>2</v>
      </c>
      <c r="H2" s="72"/>
    </row>
    <row r="3" spans="1:8" ht="30.75" customHeight="1">
      <c r="A3" s="99" t="s">
        <v>125</v>
      </c>
      <c r="B3" s="99"/>
      <c r="C3" s="6" t="s">
        <v>7</v>
      </c>
      <c r="D3" s="6" t="s">
        <v>32</v>
      </c>
      <c r="E3" s="6" t="s">
        <v>33</v>
      </c>
      <c r="F3" s="6" t="s">
        <v>136</v>
      </c>
      <c r="G3" s="6" t="s">
        <v>137</v>
      </c>
      <c r="H3" s="6" t="s">
        <v>138</v>
      </c>
    </row>
    <row r="4" spans="1:8" ht="23.25" customHeight="1">
      <c r="A4" s="7" t="s">
        <v>29</v>
      </c>
      <c r="B4" s="8" t="s">
        <v>30</v>
      </c>
      <c r="C4" s="8"/>
      <c r="D4" s="8"/>
      <c r="E4" s="8"/>
      <c r="F4" s="7"/>
      <c r="G4" s="7"/>
      <c r="H4" s="7"/>
    </row>
    <row r="5" spans="1:8" ht="23.25" customHeight="1">
      <c r="A5" s="9">
        <v>201</v>
      </c>
      <c r="B5" s="10" t="s">
        <v>34</v>
      </c>
      <c r="C5" s="11">
        <f>C6</f>
        <v>2140.04</v>
      </c>
      <c r="D5" s="11">
        <f>D6</f>
        <v>1610.04</v>
      </c>
      <c r="E5" s="11">
        <f>E6</f>
        <v>530</v>
      </c>
      <c r="F5" s="7"/>
      <c r="G5" s="7"/>
      <c r="H5" s="7"/>
    </row>
    <row r="6" spans="1:8" ht="30" customHeight="1">
      <c r="A6" s="9">
        <v>20103</v>
      </c>
      <c r="B6" s="10" t="s">
        <v>35</v>
      </c>
      <c r="C6" s="11">
        <f>SUM(C7:C8)</f>
        <v>2140.04</v>
      </c>
      <c r="D6" s="11">
        <f>SUM(D7:D8)</f>
        <v>1610.04</v>
      </c>
      <c r="E6" s="11">
        <f>SUM(E7:E8)</f>
        <v>530</v>
      </c>
      <c r="F6" s="7"/>
      <c r="G6" s="7"/>
      <c r="H6" s="7"/>
    </row>
    <row r="7" spans="1:8" ht="23.25" customHeight="1">
      <c r="A7" s="9">
        <v>2010301</v>
      </c>
      <c r="B7" s="12" t="s">
        <v>36</v>
      </c>
      <c r="C7" s="11">
        <f>D7+E7</f>
        <v>1770.04</v>
      </c>
      <c r="D7" s="13">
        <v>1610.04</v>
      </c>
      <c r="E7" s="13">
        <v>160</v>
      </c>
      <c r="F7" s="7"/>
      <c r="G7" s="7"/>
      <c r="H7" s="7"/>
    </row>
    <row r="8" spans="1:8" ht="23.25" customHeight="1">
      <c r="A8" s="9">
        <v>2010303</v>
      </c>
      <c r="B8" s="14" t="s">
        <v>37</v>
      </c>
      <c r="C8" s="11">
        <f>D8+E8</f>
        <v>370</v>
      </c>
      <c r="D8" s="15">
        <v>0</v>
      </c>
      <c r="E8" s="13">
        <v>370</v>
      </c>
      <c r="F8" s="7"/>
      <c r="G8" s="7"/>
      <c r="H8" s="7"/>
    </row>
    <row r="9" spans="1:8" ht="23.25" customHeight="1">
      <c r="A9" s="96" t="s">
        <v>133</v>
      </c>
      <c r="B9" s="96"/>
      <c r="C9" s="9">
        <f>C5</f>
        <v>2140.04</v>
      </c>
      <c r="D9" s="9">
        <f>D5</f>
        <v>1610.04</v>
      </c>
      <c r="E9" s="9">
        <f>E5</f>
        <v>530</v>
      </c>
      <c r="F9" s="7"/>
      <c r="G9" s="7"/>
      <c r="H9" s="7"/>
    </row>
  </sheetData>
  <sheetProtection/>
  <mergeCells count="4">
    <mergeCell ref="A1:H1"/>
    <mergeCell ref="G2:H2"/>
    <mergeCell ref="A3:B3"/>
    <mergeCell ref="A9:B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2020-07-01T08:23:47Z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