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90" tabRatio="294" activeTab="0"/>
  </bookViews>
  <sheets>
    <sheet name="项目计划表2" sheetId="1" r:id="rId1"/>
  </sheets>
  <definedNames/>
  <calcPr fullCalcOnLoad="1"/>
</workbook>
</file>

<file path=xl/sharedStrings.xml><?xml version="1.0" encoding="utf-8"?>
<sst xmlns="http://schemas.openxmlformats.org/spreadsheetml/2006/main" count="338" uniqueCount="195">
  <si>
    <t>林芝市巴宜区2017年贫困县脱贫攻坚整合资金项目投资明细表</t>
  </si>
  <si>
    <t>序号</t>
  </si>
  <si>
    <t>县（区)、乡（镇）名称</t>
  </si>
  <si>
    <t>项目名称</t>
  </si>
  <si>
    <r>
      <t>建设地点</t>
    </r>
    <r>
      <rPr>
        <sz val="10"/>
        <rFont val="宋体"/>
        <family val="0"/>
      </rPr>
      <t>（所在乡村名）</t>
    </r>
  </si>
  <si>
    <t>项目建设内容</t>
  </si>
  <si>
    <t>项目主管部门</t>
  </si>
  <si>
    <t>项目责任人</t>
  </si>
  <si>
    <t>项目期限（月）</t>
  </si>
  <si>
    <t>资金来源及金额</t>
  </si>
  <si>
    <t>投资计划(万元)</t>
  </si>
  <si>
    <t>项目预计年均实现收益 （万元）</t>
  </si>
  <si>
    <t>项目受益群众户(户)</t>
  </si>
  <si>
    <t>项目受益总人口(人)</t>
  </si>
  <si>
    <t>其中</t>
  </si>
  <si>
    <t>备注（还款主体）</t>
  </si>
  <si>
    <t>计划开工年月</t>
  </si>
  <si>
    <t>计划竣工年月</t>
  </si>
  <si>
    <t>资金来源名称</t>
  </si>
  <si>
    <t>到位金额  (万元)</t>
  </si>
  <si>
    <t>总投资</t>
  </si>
  <si>
    <t>中央财政资金</t>
  </si>
  <si>
    <t>自治区财政资金</t>
  </si>
  <si>
    <t>地（市）级资金</t>
  </si>
  <si>
    <t xml:space="preserve">县本级资金  </t>
  </si>
  <si>
    <t>援藏资金</t>
  </si>
  <si>
    <t>银行贷款</t>
  </si>
  <si>
    <t xml:space="preserve">项目单位自筹   </t>
  </si>
  <si>
    <t>受益贫困户数</t>
  </si>
  <si>
    <t>受益贫困人口数</t>
  </si>
  <si>
    <t>其中：脱贫贫困人数</t>
  </si>
  <si>
    <t>行次</t>
  </si>
  <si>
    <t>巴宜区合计</t>
  </si>
  <si>
    <t>一、生产发展（含产业项目）类</t>
  </si>
  <si>
    <t>巴宜区四镇三乡</t>
  </si>
  <si>
    <t>金融扶贫风险补偿及担保基金</t>
  </si>
  <si>
    <t>撬动金融贷款</t>
  </si>
  <si>
    <t>扶贫公司</t>
  </si>
  <si>
    <t>吕铁柱</t>
  </si>
  <si>
    <t>中央资金：中央提前下达资金</t>
  </si>
  <si>
    <t>2016年续建项目</t>
  </si>
  <si>
    <t>巴宜区米瑞乡</t>
  </si>
  <si>
    <t>巴宜区米瑞乡通麦村蔬菜种植基地建设项目二期</t>
  </si>
  <si>
    <t>米瑞乡通麦村、玉容增村</t>
  </si>
  <si>
    <t>打造1000亩的旅游农业观光园，其中500亩蔬菜种植、500亩水果花卉种植，配套蔬菜大棚等相关设施。</t>
  </si>
  <si>
    <t>扶贫办</t>
  </si>
  <si>
    <t>中央资金：中央财政专项资金</t>
  </si>
  <si>
    <t>巩固已脱贫人口</t>
  </si>
  <si>
    <t>巴宜区米瑞乡金玉农业科技产业园建设项目</t>
  </si>
  <si>
    <t>米瑞乡色果拉村</t>
  </si>
  <si>
    <t>园区占地900余亩，建智能大棚，现代化标准连体塑料温棚，水肥一体化等配套设施。</t>
  </si>
  <si>
    <t>市级资金：统筹整合资金</t>
  </si>
  <si>
    <t>巴宜区百巴镇</t>
  </si>
  <si>
    <t>巴宜区百巴镇银丰生态养殖场建设项目</t>
  </si>
  <si>
    <t>百巴镇堆龙村</t>
  </si>
  <si>
    <t>一期主要建设种猪繁育中心、扩繁场、两个散养区；二期建设育肥中心、检疫、检测中心；三期扩大规模4至6个散养场。</t>
  </si>
  <si>
    <t>中央资金：中央财政专项资金,市级资金：统筹整合资金</t>
  </si>
  <si>
    <t>巴宜区林芝镇</t>
  </si>
  <si>
    <t>巴宜区林芝镇嘎拉村农业综合体建设项目</t>
  </si>
  <si>
    <t>林芝镇嘎啦村</t>
  </si>
  <si>
    <t>该项目占地面积320.9亩，实际游览面积180.00亩。修建门卫室17.64㎡，舞台58.65㎡，室外景观。游客集散广场4241.48m，游步道1864.54m，市政人行道143.14㎡，花径小路207.16㎡，民俗演绎中心368.32㎡、砼道路1558.08㎡、停车场植草砖1380.25㎡，入口景墙，爱情步道，婚纱摄影基地、景观亭风貌改造、长廊、室外导视工程、绿化工程及相关电气设备安装和给排水工程。</t>
  </si>
  <si>
    <t>百巴镇强嘎村波棱瓜种植项目</t>
  </si>
  <si>
    <t>百巴镇强嘎村</t>
  </si>
  <si>
    <t>种植面积22亩。种子40斤（需资金40斤*140元/斤=5600元），围栏铁丝825米、柱子120根（需资金12540元），黑塑料膜（需资金666平方米/亩*22亩*3元/平方米=43956元），化肥（需资金30斤/亩*22亩*1.28元/斤=884.8元），细铁丝（需资金1000元），竹竿子（需资金200根/亩*22亩*3元/根=22000元），人工费（需资金15天*10人*100元/人=15000元）</t>
  </si>
  <si>
    <t>百巴镇人民政府</t>
  </si>
  <si>
    <t>孔令雪</t>
  </si>
  <si>
    <t>县级资金：本级配套资金</t>
  </si>
  <si>
    <t>林芝镇帮纳村枸杞种植项目</t>
  </si>
  <si>
    <t>林芝镇帮纳村</t>
  </si>
  <si>
    <t>购买枸杞苗及其他配套设施。</t>
  </si>
  <si>
    <t>林芝镇人民政府</t>
  </si>
  <si>
    <t>索朗仁青</t>
  </si>
  <si>
    <t>林芝镇朗欧村灵芝种植  （野外）</t>
  </si>
  <si>
    <t>林芝镇朗欧村</t>
  </si>
  <si>
    <t>购买灵芝菌种，修建网围栏2000米。</t>
  </si>
  <si>
    <t>巴宜区八一镇</t>
  </si>
  <si>
    <t>八一镇精准扶贫藏猪养殖项目</t>
  </si>
  <si>
    <t>八一镇巴果绕村、唐地村</t>
  </si>
  <si>
    <t>扩建养猪场、购买配套设施、养殖90头藏香猪。</t>
  </si>
  <si>
    <t>八一镇人民政府</t>
  </si>
  <si>
    <t>卫平</t>
  </si>
  <si>
    <t>米瑞乡藏香猪养殖项目</t>
  </si>
  <si>
    <t>米瑞乡通麦村</t>
  </si>
  <si>
    <t>青冈林合作社，采购300头小仔猪，新建猪圈1000平米，购买玉米5万斤，购买饲料加工设备及修建附属设施。朗乃村扩建养殖藏香猪达到800头；麦娘麦村新增养殖藏香猪300头；配套相关设施。</t>
  </si>
  <si>
    <t>农牧局</t>
  </si>
  <si>
    <t>拉巴</t>
  </si>
  <si>
    <t>巴宜区布久乡</t>
  </si>
  <si>
    <t>布久乡简切村藏香猪养殖项目（到户）</t>
  </si>
  <si>
    <t>布久乡简切村</t>
  </si>
  <si>
    <t>新建20平米猪舍1座，购买藏香猪仔猪30头。</t>
  </si>
  <si>
    <t>布久乡人民政府</t>
  </si>
  <si>
    <t>王晓波</t>
  </si>
  <si>
    <t>八一镇加乃村多布杰养殖项目</t>
  </si>
  <si>
    <t>八一镇加乃村</t>
  </si>
  <si>
    <t>修建牛棚及配套设施、养殖4头犏奶牛。</t>
  </si>
  <si>
    <t>巴宜区更章乡</t>
  </si>
  <si>
    <t>更章乡白玛店村犏奶牛养殖项目</t>
  </si>
  <si>
    <t>更章乡白玛店村</t>
  </si>
  <si>
    <t>购买犏奶牛96头，集中养殖,配套圈舍及相关设施。</t>
  </si>
  <si>
    <t>更章乡人民政府</t>
  </si>
  <si>
    <t>米珠措姆</t>
  </si>
  <si>
    <t>林芝镇康扎村犏奶牛养殖项目（到户）</t>
  </si>
  <si>
    <t>林芝镇康扎村</t>
  </si>
  <si>
    <t>新建牛舍40㎡，购买犏奶牛4头。</t>
  </si>
  <si>
    <t>布久乡珠曲登村藏鸡养殖项目（到户）</t>
  </si>
  <si>
    <t>布久乡珠曲登村</t>
  </si>
  <si>
    <t>新建50平米鸡舍1座，购买藏鸡200只。</t>
  </si>
  <si>
    <t>世界柏树王园林景区升级改造项目</t>
  </si>
  <si>
    <t>八一镇大柏树景区</t>
  </si>
  <si>
    <t>修建游客接待中心、生态停车场、A级生态公厕、购物长廊、广场、观景台等及配套设施。</t>
  </si>
  <si>
    <t>产业领导小组</t>
  </si>
  <si>
    <t>陈涛</t>
  </si>
  <si>
    <t>巴宜区八一镇建筑构件工业园产业项目配套工程建设项目</t>
  </si>
  <si>
    <t>八一镇公众村</t>
  </si>
  <si>
    <t>建设园区道路及给排水管网等等附属设施。</t>
  </si>
  <si>
    <t>中央资金：成效考核奖励资金</t>
  </si>
  <si>
    <t>百巴镇章巴村生态园林建设项目</t>
  </si>
  <si>
    <t>百巴镇章巴村</t>
  </si>
  <si>
    <t>百巴镇章巴村生态园林果树等其他设施。</t>
  </si>
  <si>
    <t>百巴镇强嘎村犏奶牛养殖项目</t>
  </si>
  <si>
    <t>犏奶牛养殖项目，新建牛舍300平方米（牛舍顶部使用树脂瓦）平整院子200平方米，网围栏500米，犏奶牛30头（1年生长期骗奶牛）、购置送牛奶车子1台。</t>
  </si>
  <si>
    <t>自治区资金</t>
  </si>
  <si>
    <t>布久乡甲日卡村果蔬大棚建设项目</t>
  </si>
  <si>
    <t>布久乡甲日卡村</t>
  </si>
  <si>
    <t>新建8×40温室大棚8座及相关配套设施,平整土地6亩，回填种植土不低于40公分。</t>
  </si>
  <si>
    <t>更章乡久巴村草莓大棚建设项目</t>
  </si>
  <si>
    <t>更章乡久巴村</t>
  </si>
  <si>
    <t>修建8×40米大棚10座及配套设施.。平整土地12亩,客土改良，回填种植土不低于40公分。</t>
  </si>
  <si>
    <t>林芝镇嘎拉村家庭旅馆升级改造项目</t>
  </si>
  <si>
    <t>林芝镇嘎拉村</t>
  </si>
  <si>
    <t>整合改造提升10户客房、卫生间、排污管及配套设施</t>
  </si>
  <si>
    <t>巴宜区鲁朗镇</t>
  </si>
  <si>
    <t>鲁朗镇扎西岗村双联户旅游休闲集散地建设项目</t>
  </si>
  <si>
    <t>鲁朗镇扎西岗村</t>
  </si>
  <si>
    <t>发展骑射，骑游观景。购置马匹、马具及马厩，射箭场等相关配套设施建设</t>
  </si>
  <si>
    <t>米瑞乡麦娘麦村犏奶牛养殖项目</t>
  </si>
  <si>
    <t>米瑞乡麦娘麦村</t>
  </si>
  <si>
    <t>全村33户，每家每户1.5年生长期犏奶牛1头</t>
  </si>
  <si>
    <t>林芝鸿宇养殖开发有限公司林芝镇立定村商品鸡养殖项目</t>
  </si>
  <si>
    <t>林芝镇立定村</t>
  </si>
  <si>
    <t>在原有计划养殖规模上增加商品鸡养殖10000只及鸡舍、饲料等相关配套</t>
  </si>
  <si>
    <t>八一镇唐地村葡萄种植项目</t>
  </si>
  <si>
    <t>八一镇唐地村</t>
  </si>
  <si>
    <t>在原有藏药材种植基础上，种植葡萄面积100亩及土地改良，配套相关设施</t>
  </si>
  <si>
    <t>巴宜区八一镇加乃村妇女荞麦种植项目</t>
  </si>
  <si>
    <t>新建总面积为21.1亩，改良土地21.1亩，包含平整土地，购买回填土；新建708米网围栏及购买相关设施。</t>
  </si>
  <si>
    <t>妇联</t>
  </si>
  <si>
    <t>达娃卓玛</t>
  </si>
  <si>
    <t>市级资金：市财政专项扶贫资金</t>
  </si>
  <si>
    <t>二、农村基础设施类</t>
  </si>
  <si>
    <t>巴宜区生产生活扶贫项目</t>
  </si>
  <si>
    <t>用于我区建档立卡贫困户危旧房改造、修缮，人居环境整治（含庭院整治、人畜分开、改厕、改厨等），家具家电补贴等方面，重点用于危旧房改造、人畜分开。</t>
  </si>
  <si>
    <t>巴宜区</t>
  </si>
  <si>
    <t>林芝市巴宜区“三岩”片区易地扶贫搬迁点百巴镇耕地开垦建设项目</t>
  </si>
  <si>
    <t>百巴镇嘎吉村</t>
  </si>
  <si>
    <r>
      <t>折巴村土地整治701743.81</t>
    </r>
    <r>
      <rPr>
        <sz val="10"/>
        <color indexed="8"/>
        <rFont val="宋体"/>
        <family val="0"/>
      </rPr>
      <t>㎡，伍巴村土地整治223820㎡等建设内容</t>
    </r>
  </si>
  <si>
    <t>扎西旺堆</t>
  </si>
  <si>
    <t>易地搬迁项目</t>
  </si>
  <si>
    <t>为我区242人搬迁群众修建房屋及相关配套设施</t>
  </si>
  <si>
    <t>发改委</t>
  </si>
  <si>
    <t>王胜</t>
  </si>
  <si>
    <t>市级资金：扶贫专项资金</t>
  </si>
  <si>
    <t>2016年易地搬迁项目缺口资金</t>
  </si>
  <si>
    <t>巴宜区八一镇建筑构件工业园大门围墙建设项目</t>
  </si>
  <si>
    <t>修建建筑构件工业园大门、围墙及相关设施。</t>
  </si>
  <si>
    <t>巴宜区精准扶贫现代农业观光园道路建设项目</t>
  </si>
  <si>
    <t>道路工程、卵石步道、混凝土步道、排水沟、植草砖等</t>
  </si>
  <si>
    <t>水果、蔬菜产业大门修建项目</t>
  </si>
  <si>
    <t>修建大门及相关设施。</t>
  </si>
  <si>
    <t>巴宜区精准扶贫现代农业观光园防风林建设项目</t>
  </si>
  <si>
    <t>绿化种植工程等</t>
  </si>
  <si>
    <t>三、生态保护和建设及政策补助类</t>
  </si>
  <si>
    <t>定向政策补助</t>
  </si>
  <si>
    <t>为政策性补助人员每人每年补助789元</t>
  </si>
  <si>
    <t>民政局</t>
  </si>
  <si>
    <t>白玛次旦</t>
  </si>
  <si>
    <t>自治区资金：其他农业生产发展</t>
  </si>
  <si>
    <t>生态岗位补助资金</t>
  </si>
  <si>
    <t>为生态岗位人员每人每年补助3000元</t>
  </si>
  <si>
    <t>林业局</t>
  </si>
  <si>
    <t>格桑扎西</t>
  </si>
  <si>
    <t>中央资金：农业资源及生态保护补助资金（含草奖补助）市级资金：农牧业专项资金</t>
  </si>
  <si>
    <t>四、其他类</t>
  </si>
  <si>
    <t>项目管理费</t>
  </si>
  <si>
    <t>用于项目管理相关工作</t>
  </si>
  <si>
    <t>中央资金：成效考核奖励资金,县级资金：本级配套资金</t>
  </si>
  <si>
    <t>2</t>
  </si>
  <si>
    <t>八一镇产业发展启动资金</t>
  </si>
  <si>
    <t>产业项目前期工作，推动相关前置手续办理</t>
  </si>
  <si>
    <t>巴宜区建档立卡贫困户培训</t>
  </si>
  <si>
    <t>用于建档立卡贫困户培训工作</t>
  </si>
  <si>
    <t>人社局</t>
  </si>
  <si>
    <t>张琨琳</t>
  </si>
  <si>
    <t>自治区资金、林芝市资金</t>
  </si>
  <si>
    <t>备注：其中800万元奖励资金2018年到账，列入2018年涉农整合资金方案中，用于2018年巴宜区八一镇建筑构件工业园产业项目配套工程建设项目中。</t>
  </si>
</sst>
</file>

<file path=xl/styles.xml><?xml version="1.0" encoding="utf-8"?>
<styleSheet xmlns="http://schemas.openxmlformats.org/spreadsheetml/2006/main">
  <numFmts count="2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\.mm\.dd"/>
    <numFmt numFmtId="177" formatCode="\$#,##0.00;\(\$#,##0.00\)"/>
    <numFmt numFmtId="178" formatCode="_-&quot;$&quot;\ * #,##0_-;_-&quot;$&quot;\ * #,##0\-;_-&quot;$&quot;\ * &quot;-&quot;_-;_-@_-"/>
    <numFmt numFmtId="179" formatCode="&quot;$&quot;\ #,##0_-;[Red]&quot;$&quot;\ #,##0\-"/>
    <numFmt numFmtId="180" formatCode="&quot;$&quot;#,##0.00_);[Red]\(&quot;$&quot;#,##0.00\)"/>
    <numFmt numFmtId="181" formatCode="_(&quot;$&quot;* #,##0.00_);_(&quot;$&quot;* \(#,##0.00\);_(&quot;$&quot;* &quot;-&quot;??_);_(@_)"/>
    <numFmt numFmtId="182" formatCode="&quot;$&quot;\ #,##0.00_-;[Red]&quot;$&quot;\ #,##0.00\-"/>
    <numFmt numFmtId="183" formatCode="#\ ??/??"/>
    <numFmt numFmtId="184" formatCode="_-* #,##0_-;\-* #,##0_-;_-* &quot;-&quot;_-;_-@_-"/>
    <numFmt numFmtId="185" formatCode="#,##0;\(#,##0\)"/>
    <numFmt numFmtId="186" formatCode="_-* #,##0.00_-;\-* #,##0.00_-;_-* &quot;-&quot;??_-;_-@_-"/>
    <numFmt numFmtId="187" formatCode="\$#,##0;\(\$#,##0\)"/>
    <numFmt numFmtId="188" formatCode="_-&quot;$&quot;\ * #,##0.00_-;_-&quot;$&quot;\ * #,##0.00\-;_-&quot;$&quot;\ * &quot;-&quot;??_-;_-@_-"/>
    <numFmt numFmtId="189" formatCode="#,##0.0_);\(#,##0.0\)"/>
    <numFmt numFmtId="190" formatCode="&quot;$&quot;#,##0_);[Red]\(&quot;$&quot;#,##0\)"/>
    <numFmt numFmtId="191" formatCode="_(&quot;$&quot;* #,##0_);_(&quot;$&quot;* \(#,##0\);_(&quot;$&quot;* &quot;-&quot;_);_(@_)"/>
    <numFmt numFmtId="192" formatCode="0.00_ "/>
  </numFmts>
  <fonts count="90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b/>
      <sz val="10"/>
      <color indexed="10"/>
      <name val="宋体"/>
      <family val="0"/>
    </font>
    <font>
      <b/>
      <sz val="20"/>
      <name val="宋体"/>
      <family val="0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2"/>
      <color indexed="8"/>
      <name val="仿宋_GB2312"/>
      <family val="3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sz val="1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sz val="12"/>
      <color indexed="17"/>
      <name val="宋体"/>
      <family val="0"/>
    </font>
    <font>
      <b/>
      <sz val="11"/>
      <color indexed="53"/>
      <name val="宋体"/>
      <family val="0"/>
    </font>
    <font>
      <sz val="12"/>
      <name val="Times New Roman"/>
      <family val="1"/>
    </font>
    <font>
      <sz val="11"/>
      <color indexed="63"/>
      <name val="宋体"/>
      <family val="0"/>
    </font>
    <font>
      <sz val="12"/>
      <color indexed="9"/>
      <name val="宋体"/>
      <family val="0"/>
    </font>
    <font>
      <sz val="10"/>
      <name val="Helv"/>
      <family val="2"/>
    </font>
    <font>
      <sz val="10"/>
      <name val="Arial"/>
      <family val="2"/>
    </font>
    <font>
      <sz val="10"/>
      <name val="Geneva"/>
      <family val="2"/>
    </font>
    <font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indexed="17"/>
      <name val="宋体"/>
      <family val="0"/>
    </font>
    <font>
      <sz val="8"/>
      <name val="Times New Roman"/>
      <family val="1"/>
    </font>
    <font>
      <b/>
      <sz val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0"/>
      <name val="Times New Roman"/>
      <family val="1"/>
    </font>
    <font>
      <sz val="10"/>
      <color indexed="8"/>
      <name val="MS Sans Serif"/>
      <family val="2"/>
    </font>
    <font>
      <sz val="11"/>
      <color indexed="19"/>
      <name val="宋体"/>
      <family val="0"/>
    </font>
    <font>
      <sz val="11"/>
      <color indexed="8"/>
      <name val="Tahoma"/>
      <family val="2"/>
    </font>
    <font>
      <b/>
      <sz val="10"/>
      <name val="Tms Rmn"/>
      <family val="2"/>
    </font>
    <font>
      <sz val="10"/>
      <name val="楷体"/>
      <family val="3"/>
    </font>
    <font>
      <sz val="7"/>
      <name val="Small Fonts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12"/>
      <color indexed="16"/>
      <name val="宋体"/>
      <family val="0"/>
    </font>
    <font>
      <sz val="12"/>
      <name val="Helv"/>
      <family val="2"/>
    </font>
    <font>
      <sz val="12"/>
      <color indexed="9"/>
      <name val="Helv"/>
      <family val="2"/>
    </font>
    <font>
      <b/>
      <sz val="14"/>
      <name val="楷体"/>
      <family val="3"/>
    </font>
    <font>
      <sz val="11"/>
      <color indexed="16"/>
      <name val="宋体"/>
      <family val="0"/>
    </font>
    <font>
      <b/>
      <sz val="10"/>
      <name val="Arial"/>
      <family val="2"/>
    </font>
    <font>
      <b/>
      <sz val="9"/>
      <name val="Arial"/>
      <family val="2"/>
    </font>
    <font>
      <sz val="11"/>
      <color indexed="53"/>
      <name val="宋体"/>
      <family val="0"/>
    </font>
    <font>
      <b/>
      <sz val="12"/>
      <color indexed="8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3"/>
      <name val="Calibri"/>
      <family val="0"/>
    </font>
    <font>
      <sz val="11"/>
      <color rgb="FF9C6500"/>
      <name val="Calibri"/>
      <family val="0"/>
    </font>
    <font>
      <sz val="11"/>
      <color theme="1"/>
      <name val="Tahoma"/>
      <family val="2"/>
    </font>
    <font>
      <sz val="11"/>
      <color rgb="FFFF0000"/>
      <name val="Calibri"/>
      <family val="0"/>
    </font>
    <font>
      <sz val="11"/>
      <color rgb="FF000000"/>
      <name val="Calibri"/>
      <family val="0"/>
    </font>
    <font>
      <sz val="10"/>
      <color rgb="FF000000"/>
      <name val="Calibri"/>
      <family val="0"/>
    </font>
    <font>
      <b/>
      <sz val="15"/>
      <color theme="3"/>
      <name val="Calibri"/>
      <family val="0"/>
    </font>
    <font>
      <b/>
      <sz val="18"/>
      <color theme="3"/>
      <name val="Cambria"/>
      <family val="0"/>
    </font>
    <font>
      <b/>
      <sz val="13"/>
      <color theme="3"/>
      <name val="Calibri"/>
      <family val="0"/>
    </font>
    <font>
      <sz val="11"/>
      <color rgb="FF006100"/>
      <name val="Calibri"/>
      <family val="0"/>
    </font>
    <font>
      <i/>
      <sz val="11"/>
      <color rgb="FF7F7F7F"/>
      <name val="Calibri"/>
      <family val="0"/>
    </font>
    <font>
      <sz val="11"/>
      <color rgb="FF9C0006"/>
      <name val="Calibri"/>
      <family val="0"/>
    </font>
    <font>
      <sz val="12"/>
      <name val="Calibri"/>
      <family val="0"/>
    </font>
    <font>
      <b/>
      <sz val="11"/>
      <color theme="1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indexed="8"/>
      <name val="Calibri"/>
      <family val="0"/>
    </font>
    <font>
      <sz val="11"/>
      <color indexed="8"/>
      <name val="Cambria"/>
      <family val="0"/>
    </font>
    <font>
      <sz val="10"/>
      <color rgb="FFFF0000"/>
      <name val="宋体"/>
      <family val="0"/>
    </font>
    <font>
      <b/>
      <sz val="10"/>
      <color rgb="FFFF0000"/>
      <name val="宋体"/>
      <family val="0"/>
    </font>
    <font>
      <b/>
      <sz val="20"/>
      <name val="Cambria"/>
      <family val="0"/>
    </font>
    <font>
      <b/>
      <sz val="20"/>
      <color indexed="8"/>
      <name val="Cambria"/>
      <family val="0"/>
    </font>
    <font>
      <sz val="12"/>
      <color theme="1"/>
      <name val="仿宋_GB2312"/>
      <family val="3"/>
    </font>
    <font>
      <sz val="10"/>
      <color theme="1"/>
      <name val="宋体"/>
      <family val="0"/>
    </font>
  </fonts>
  <fills count="6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/>
        <bgColor indexed="64"/>
      </patternFill>
    </fill>
    <fill>
      <patternFill patternType="gray0625"/>
    </fill>
    <fill>
      <patternFill patternType="solid">
        <fgColor theme="8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/>
      <top/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3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Protection="0">
      <alignment vertical="center"/>
    </xf>
    <xf numFmtId="0" fontId="24" fillId="2" borderId="0" applyNumberFormat="0" applyBorder="0" applyAlignment="0" applyProtection="0"/>
    <xf numFmtId="44" fontId="0" fillId="0" borderId="0" applyProtection="0">
      <alignment vertical="center"/>
    </xf>
    <xf numFmtId="0" fontId="19" fillId="0" borderId="0">
      <alignment/>
      <protection/>
    </xf>
    <xf numFmtId="0" fontId="32" fillId="3" borderId="0" applyNumberFormat="0" applyBorder="0" applyAlignment="0" applyProtection="0"/>
    <xf numFmtId="0" fontId="11" fillId="4" borderId="0" applyNumberFormat="0" applyBorder="0" applyAlignment="0" applyProtection="0"/>
    <xf numFmtId="0" fontId="61" fillId="5" borderId="0" applyNumberFormat="0" applyBorder="0" applyAlignment="0" applyProtection="0"/>
    <xf numFmtId="0" fontId="12" fillId="6" borderId="1" applyProtection="0">
      <alignment vertical="center"/>
    </xf>
    <xf numFmtId="0" fontId="0" fillId="7" borderId="0" applyProtection="0">
      <alignment vertical="center"/>
    </xf>
    <xf numFmtId="0" fontId="35" fillId="0" borderId="0">
      <alignment horizontal="center" wrapText="1"/>
      <protection locked="0"/>
    </xf>
    <xf numFmtId="0" fontId="33" fillId="8" borderId="0" applyNumberFormat="0" applyBorder="0" applyAlignment="0" applyProtection="0"/>
    <xf numFmtId="41" fontId="0" fillId="0" borderId="0" applyProtection="0">
      <alignment vertical="center"/>
    </xf>
    <xf numFmtId="0" fontId="33" fillId="9" borderId="0" applyNumberFormat="0" applyBorder="0" applyAlignment="0" applyProtection="0"/>
    <xf numFmtId="0" fontId="0" fillId="6" borderId="0" applyNumberFormat="0" applyBorder="0" applyAlignment="0" applyProtection="0"/>
    <xf numFmtId="49" fontId="0" fillId="0" borderId="0" applyFont="0" applyFill="0" applyBorder="0" applyAlignment="0" applyProtection="0"/>
    <xf numFmtId="43" fontId="0" fillId="0" borderId="0" applyProtection="0">
      <alignment vertical="center"/>
    </xf>
    <xf numFmtId="0" fontId="32" fillId="3" borderId="0" applyNumberFormat="0" applyBorder="0" applyAlignment="0" applyProtection="0"/>
    <xf numFmtId="0" fontId="0" fillId="8" borderId="0" applyProtection="0">
      <alignment vertical="center"/>
    </xf>
    <xf numFmtId="0" fontId="12" fillId="6" borderId="1" applyNumberFormat="0" applyAlignment="0" applyProtection="0"/>
    <xf numFmtId="0" fontId="13" fillId="4" borderId="0" applyProtection="0">
      <alignment vertical="center"/>
    </xf>
    <xf numFmtId="0" fontId="22" fillId="0" borderId="0" applyProtection="0">
      <alignment vertical="center"/>
    </xf>
    <xf numFmtId="0" fontId="28" fillId="10" borderId="0" applyNumberFormat="0" applyBorder="0" applyAlignment="0" applyProtection="0"/>
    <xf numFmtId="0" fontId="61" fillId="11" borderId="0" applyNumberFormat="0" applyBorder="0" applyAlignment="0" applyProtection="0"/>
    <xf numFmtId="176" fontId="30" fillId="0" borderId="2" applyFill="0" applyProtection="0">
      <alignment horizontal="right"/>
    </xf>
    <xf numFmtId="0" fontId="11" fillId="8" borderId="0" applyProtection="0">
      <alignment vertical="center"/>
    </xf>
    <xf numFmtId="9" fontId="0" fillId="0" borderId="0" applyProtection="0">
      <alignment vertical="center"/>
    </xf>
    <xf numFmtId="0" fontId="38" fillId="0" borderId="0" applyProtection="0">
      <alignment vertical="center"/>
    </xf>
    <xf numFmtId="0" fontId="32" fillId="3" borderId="0" applyNumberFormat="0" applyBorder="0" applyAlignment="0" applyProtection="0"/>
    <xf numFmtId="0" fontId="62" fillId="12" borderId="0" applyNumberFormat="0" applyBorder="0" applyAlignment="0" applyProtection="0"/>
    <xf numFmtId="0" fontId="0" fillId="9" borderId="3" applyProtection="0">
      <alignment vertical="center"/>
    </xf>
    <xf numFmtId="0" fontId="11" fillId="4" borderId="0" applyProtection="0">
      <alignment/>
    </xf>
    <xf numFmtId="0" fontId="26" fillId="0" borderId="0">
      <alignment/>
      <protection/>
    </xf>
    <xf numFmtId="0" fontId="32" fillId="3" borderId="0" applyNumberFormat="0" applyBorder="0" applyAlignment="0" applyProtection="0"/>
    <xf numFmtId="0" fontId="28" fillId="13" borderId="0" applyNumberFormat="0" applyBorder="0" applyAlignment="0" applyProtection="0"/>
    <xf numFmtId="0" fontId="11" fillId="4" borderId="0" applyProtection="0">
      <alignment vertical="center"/>
    </xf>
    <xf numFmtId="0" fontId="20" fillId="0" borderId="0" applyProtection="0">
      <alignment vertical="center"/>
    </xf>
    <xf numFmtId="0" fontId="17" fillId="0" borderId="0" applyProtection="0">
      <alignment vertical="center"/>
    </xf>
    <xf numFmtId="0" fontId="61" fillId="14" borderId="0" applyNumberFormat="0" applyBorder="0" applyAlignment="0" applyProtection="0"/>
    <xf numFmtId="0" fontId="21" fillId="0" borderId="0" applyProtection="0">
      <alignment vertical="center"/>
    </xf>
    <xf numFmtId="0" fontId="37" fillId="0" borderId="0" applyProtection="0">
      <alignment vertical="center"/>
    </xf>
    <xf numFmtId="0" fontId="15" fillId="0" borderId="4" applyProtection="0">
      <alignment vertical="center"/>
    </xf>
    <xf numFmtId="0" fontId="30" fillId="0" borderId="0">
      <alignment/>
      <protection/>
    </xf>
    <xf numFmtId="0" fontId="18" fillId="0" borderId="4" applyProtection="0">
      <alignment vertical="center"/>
    </xf>
    <xf numFmtId="0" fontId="30" fillId="0" borderId="0">
      <alignment/>
      <protection/>
    </xf>
    <xf numFmtId="0" fontId="28" fillId="13" borderId="0" applyNumberFormat="0" applyBorder="0" applyAlignment="0" applyProtection="0"/>
    <xf numFmtId="0" fontId="11" fillId="15" borderId="0" applyProtection="0">
      <alignment vertical="center"/>
    </xf>
    <xf numFmtId="0" fontId="20" fillId="0" borderId="5" applyProtection="0">
      <alignment vertical="center"/>
    </xf>
    <xf numFmtId="0" fontId="11" fillId="6" borderId="0" applyProtection="0">
      <alignment vertical="center"/>
    </xf>
    <xf numFmtId="0" fontId="14" fillId="7" borderId="6" applyProtection="0">
      <alignment vertical="center"/>
    </xf>
    <xf numFmtId="0" fontId="12" fillId="6" borderId="1" applyNumberFormat="0" applyAlignment="0" applyProtection="0"/>
    <xf numFmtId="0" fontId="23" fillId="7" borderId="1" applyProtection="0">
      <alignment vertical="center"/>
    </xf>
    <xf numFmtId="0" fontId="63" fillId="16" borderId="7" applyNumberFormat="0" applyAlignment="0" applyProtection="0"/>
    <xf numFmtId="0" fontId="0" fillId="17" borderId="0" applyNumberFormat="0" applyBorder="0" applyAlignment="0" applyProtection="0"/>
    <xf numFmtId="0" fontId="0" fillId="18" borderId="0" applyProtection="0">
      <alignment/>
    </xf>
    <xf numFmtId="0" fontId="16" fillId="10" borderId="8" applyProtection="0">
      <alignment vertical="center"/>
    </xf>
    <xf numFmtId="0" fontId="11" fillId="19" borderId="0" applyNumberFormat="0" applyBorder="0" applyAlignment="0" applyProtection="0"/>
    <xf numFmtId="0" fontId="0" fillId="2" borderId="0" applyProtection="0">
      <alignment vertical="center"/>
    </xf>
    <xf numFmtId="0" fontId="11" fillId="20" borderId="0" applyProtection="0">
      <alignment vertical="center"/>
    </xf>
    <xf numFmtId="0" fontId="34" fillId="2" borderId="0" applyNumberFormat="0" applyBorder="0" applyAlignment="0" applyProtection="0"/>
    <xf numFmtId="0" fontId="11" fillId="21" borderId="0" applyNumberFormat="0" applyBorder="0" applyAlignment="0" applyProtection="0"/>
    <xf numFmtId="0" fontId="0" fillId="15" borderId="0" applyNumberFormat="0" applyBorder="0" applyAlignment="0" applyProtection="0"/>
    <xf numFmtId="0" fontId="39" fillId="0" borderId="9" applyProtection="0">
      <alignment vertical="center"/>
    </xf>
    <xf numFmtId="0" fontId="62" fillId="22" borderId="0" applyNumberFormat="0" applyBorder="0" applyAlignment="0" applyProtection="0"/>
    <xf numFmtId="0" fontId="32" fillId="3" borderId="0" applyNumberFormat="0" applyBorder="0" applyAlignment="0" applyProtection="0"/>
    <xf numFmtId="0" fontId="40" fillId="0" borderId="10" applyProtection="0">
      <alignment vertical="center"/>
    </xf>
    <xf numFmtId="0" fontId="34" fillId="2" borderId="0" applyProtection="0">
      <alignment vertical="center"/>
    </xf>
    <xf numFmtId="0" fontId="27" fillId="9" borderId="0" applyNumberFormat="0" applyBorder="0" applyAlignment="0" applyProtection="0"/>
    <xf numFmtId="0" fontId="62" fillId="23" borderId="0" applyNumberFormat="0" applyBorder="0" applyAlignment="0" applyProtection="0"/>
    <xf numFmtId="0" fontId="20" fillId="0" borderId="4" applyNumberFormat="0" applyFill="0" applyAlignment="0" applyProtection="0"/>
    <xf numFmtId="0" fontId="13" fillId="24" borderId="0" applyProtection="0">
      <alignment vertical="center"/>
    </xf>
    <xf numFmtId="0" fontId="0" fillId="17" borderId="0" applyProtection="0">
      <alignment vertical="center"/>
    </xf>
    <xf numFmtId="0" fontId="11" fillId="19" borderId="0" applyProtection="0">
      <alignment vertical="center"/>
    </xf>
    <xf numFmtId="0" fontId="0" fillId="25" borderId="0" applyProtection="0">
      <alignment vertical="center"/>
    </xf>
    <xf numFmtId="0" fontId="0" fillId="15" borderId="0" applyProtection="0">
      <alignment vertical="center"/>
    </xf>
    <xf numFmtId="0" fontId="0" fillId="6" borderId="0" applyProtection="0">
      <alignment vertical="center"/>
    </xf>
    <xf numFmtId="0" fontId="0" fillId="6" borderId="0" applyProtection="0">
      <alignment vertical="center"/>
    </xf>
    <xf numFmtId="0" fontId="33" fillId="8" borderId="0" applyNumberFormat="0" applyBorder="0" applyAlignment="0" applyProtection="0"/>
    <xf numFmtId="0" fontId="11" fillId="10" borderId="0" applyProtection="0">
      <alignment vertical="center"/>
    </xf>
    <xf numFmtId="0" fontId="0" fillId="0" borderId="0" applyNumberFormat="0" applyFont="0" applyFill="0" applyBorder="0" applyAlignment="0" applyProtection="0"/>
    <xf numFmtId="0" fontId="11" fillId="26" borderId="0" applyProtection="0">
      <alignment vertical="center"/>
    </xf>
    <xf numFmtId="0" fontId="0" fillId="9" borderId="0" applyProtection="0">
      <alignment vertical="center"/>
    </xf>
    <xf numFmtId="0" fontId="23" fillId="7" borderId="1" applyProtection="0">
      <alignment/>
    </xf>
    <xf numFmtId="0" fontId="0" fillId="17" borderId="0" applyNumberFormat="0" applyBorder="0" applyAlignment="0" applyProtection="0"/>
    <xf numFmtId="0" fontId="12" fillId="6" borderId="1" applyNumberFormat="0" applyAlignment="0" applyProtection="0"/>
    <xf numFmtId="0" fontId="0" fillId="6" borderId="0" applyProtection="0">
      <alignment vertical="center"/>
    </xf>
    <xf numFmtId="0" fontId="11" fillId="19" borderId="0" applyProtection="0">
      <alignment vertical="center"/>
    </xf>
    <xf numFmtId="0" fontId="63" fillId="16" borderId="7" applyNumberFormat="0" applyAlignment="0" applyProtection="0"/>
    <xf numFmtId="0" fontId="0" fillId="3" borderId="0" applyNumberFormat="0" applyBorder="0" applyAlignment="0" applyProtection="0"/>
    <xf numFmtId="0" fontId="0" fillId="15" borderId="0" applyProtection="0">
      <alignment vertical="center"/>
    </xf>
    <xf numFmtId="0" fontId="32" fillId="3" borderId="0" applyNumberFormat="0" applyBorder="0" applyAlignment="0" applyProtection="0"/>
    <xf numFmtId="0" fontId="11" fillId="15" borderId="0" applyProtection="0">
      <alignment vertical="center"/>
    </xf>
    <xf numFmtId="0" fontId="11" fillId="13" borderId="0" applyNumberFormat="0" applyBorder="0" applyAlignment="0" applyProtection="0"/>
    <xf numFmtId="0" fontId="11" fillId="21" borderId="0" applyProtection="0">
      <alignment vertical="center"/>
    </xf>
    <xf numFmtId="0" fontId="63" fillId="16" borderId="7" applyNumberFormat="0" applyAlignment="0" applyProtection="0"/>
    <xf numFmtId="0" fontId="0" fillId="2" borderId="0" applyNumberFormat="0" applyBorder="0" applyAlignment="0" applyProtection="0"/>
    <xf numFmtId="0" fontId="26" fillId="0" borderId="0">
      <alignment/>
      <protection/>
    </xf>
    <xf numFmtId="0" fontId="29" fillId="0" borderId="0">
      <alignment/>
      <protection/>
    </xf>
    <xf numFmtId="0" fontId="20" fillId="0" borderId="4" applyNumberFormat="0" applyFill="0" applyAlignment="0" applyProtection="0"/>
    <xf numFmtId="0" fontId="0" fillId="2" borderId="0" applyProtection="0">
      <alignment vertical="center"/>
    </xf>
    <xf numFmtId="0" fontId="11" fillId="21" borderId="0" applyProtection="0">
      <alignment vertical="center"/>
    </xf>
    <xf numFmtId="0" fontId="26" fillId="0" borderId="0">
      <alignment/>
      <protection/>
    </xf>
    <xf numFmtId="0" fontId="29" fillId="0" borderId="0">
      <alignment/>
      <protection/>
    </xf>
    <xf numFmtId="0" fontId="64" fillId="0" borderId="0" applyNumberFormat="0" applyFill="0" applyBorder="0" applyAlignment="0" applyProtection="0"/>
    <xf numFmtId="0" fontId="31" fillId="0" borderId="0">
      <alignment/>
      <protection/>
    </xf>
    <xf numFmtId="0" fontId="0" fillId="25" borderId="0" applyNumberFormat="0" applyBorder="0" applyAlignment="0" applyProtection="0"/>
    <xf numFmtId="0" fontId="19" fillId="0" borderId="0">
      <alignment/>
      <protection/>
    </xf>
    <xf numFmtId="0" fontId="26" fillId="0" borderId="0">
      <alignment/>
      <protection/>
    </xf>
    <xf numFmtId="0" fontId="30" fillId="0" borderId="0">
      <alignment/>
      <protection/>
    </xf>
    <xf numFmtId="0" fontId="61" fillId="27" borderId="0" applyNumberFormat="0" applyBorder="0" applyAlignment="0" applyProtection="0"/>
    <xf numFmtId="0" fontId="31" fillId="0" borderId="0">
      <alignment/>
      <protection/>
    </xf>
    <xf numFmtId="0" fontId="36" fillId="0" borderId="0" applyNumberFormat="0" applyFill="0" applyBorder="0" applyProtection="0">
      <alignment vertical="center"/>
    </xf>
    <xf numFmtId="0" fontId="29" fillId="0" borderId="0">
      <alignment/>
      <protection/>
    </xf>
    <xf numFmtId="0" fontId="31" fillId="0" borderId="0">
      <alignment/>
      <protection/>
    </xf>
    <xf numFmtId="0" fontId="0" fillId="25" borderId="0" applyNumberFormat="0" applyBorder="0" applyAlignment="0" applyProtection="0"/>
    <xf numFmtId="0" fontId="27" fillId="8" borderId="0" applyNumberFormat="0" applyBorder="0" applyAlignment="0" applyProtection="0"/>
    <xf numFmtId="0" fontId="19" fillId="0" borderId="0">
      <alignment/>
      <protection/>
    </xf>
    <xf numFmtId="49" fontId="0" fillId="0" borderId="0" applyFont="0" applyFill="0" applyBorder="0" applyAlignment="0" applyProtection="0"/>
    <xf numFmtId="0" fontId="0" fillId="6" borderId="0" applyNumberFormat="0" applyBorder="0" applyAlignment="0" applyProtection="0"/>
    <xf numFmtId="0" fontId="33" fillId="9" borderId="0" applyNumberFormat="0" applyBorder="0" applyAlignment="0" applyProtection="0"/>
    <xf numFmtId="0" fontId="19" fillId="0" borderId="0">
      <alignment/>
      <protection/>
    </xf>
    <xf numFmtId="0" fontId="31" fillId="0" borderId="0">
      <alignment/>
      <protection/>
    </xf>
    <xf numFmtId="0" fontId="61" fillId="5" borderId="0" applyNumberFormat="0" applyBorder="0" applyAlignment="0" applyProtection="0"/>
    <xf numFmtId="0" fontId="27" fillId="7" borderId="0" applyNumberFormat="0" applyBorder="0" applyAlignment="0" applyProtection="0"/>
    <xf numFmtId="0" fontId="33" fillId="17" borderId="0" applyNumberFormat="0" applyBorder="0" applyAlignment="0" applyProtection="0"/>
    <xf numFmtId="0" fontId="27" fillId="7" borderId="0" applyNumberFormat="0" applyBorder="0" applyAlignment="0" applyProtection="0"/>
    <xf numFmtId="0" fontId="62" fillId="28" borderId="0" applyNumberFormat="0" applyBorder="0" applyAlignment="0" applyProtection="0"/>
    <xf numFmtId="0" fontId="33" fillId="17" borderId="0" applyNumberFormat="0" applyBorder="0" applyAlignment="0" applyProtection="0"/>
    <xf numFmtId="0" fontId="27" fillId="6" borderId="0" applyNumberFormat="0" applyBorder="0" applyAlignment="0" applyProtection="0"/>
    <xf numFmtId="0" fontId="61" fillId="27" borderId="0" applyNumberFormat="0" applyBorder="0" applyAlignment="0" applyProtection="0"/>
    <xf numFmtId="0" fontId="27" fillId="6" borderId="0" applyNumberFormat="0" applyBorder="0" applyAlignment="0" applyProtection="0"/>
    <xf numFmtId="0" fontId="62" fillId="29" borderId="0" applyNumberFormat="0" applyBorder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8" fillId="6" borderId="0" applyNumberFormat="0" applyBorder="0" applyAlignment="0" applyProtection="0"/>
    <xf numFmtId="0" fontId="27" fillId="7" borderId="0" applyNumberFormat="0" applyBorder="0" applyAlignment="0" applyProtection="0"/>
    <xf numFmtId="0" fontId="62" fillId="12" borderId="0" applyNumberFormat="0" applyBorder="0" applyAlignment="0" applyProtection="0"/>
    <xf numFmtId="0" fontId="19" fillId="0" borderId="0">
      <alignment vertical="center"/>
      <protection/>
    </xf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62" fillId="30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62" fillId="31" borderId="0" applyNumberFormat="0" applyBorder="0" applyAlignment="0" applyProtection="0"/>
    <xf numFmtId="0" fontId="0" fillId="17" borderId="0" applyProtection="0">
      <alignment/>
    </xf>
    <xf numFmtId="43" fontId="0" fillId="0" borderId="0" applyFont="0" applyFill="0" applyBorder="0" applyAlignment="0" applyProtection="0"/>
    <xf numFmtId="0" fontId="0" fillId="0" borderId="0">
      <alignment/>
      <protection/>
    </xf>
    <xf numFmtId="0" fontId="62" fillId="28" borderId="0" applyNumberFormat="0" applyBorder="0" applyAlignment="0" applyProtection="0"/>
    <xf numFmtId="0" fontId="0" fillId="9" borderId="3" applyNumberFormat="0" applyFont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0" fillId="4" borderId="0" applyProtection="0">
      <alignment/>
    </xf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18" fillId="0" borderId="11" applyNumberFormat="0" applyFill="0" applyAlignment="0" applyProtection="0"/>
    <xf numFmtId="0" fontId="0" fillId="2" borderId="0" applyProtection="0">
      <alignment/>
    </xf>
    <xf numFmtId="0" fontId="19" fillId="0" borderId="0">
      <alignment/>
      <protection/>
    </xf>
    <xf numFmtId="0" fontId="62" fillId="23" borderId="0" applyNumberFormat="0" applyBorder="0" applyAlignment="0" applyProtection="0"/>
    <xf numFmtId="0" fontId="18" fillId="0" borderId="11" applyNumberFormat="0" applyFill="0" applyAlignment="0" applyProtection="0"/>
    <xf numFmtId="0" fontId="62" fillId="23" borderId="0" applyNumberFormat="0" applyBorder="0" applyAlignment="0" applyProtection="0"/>
    <xf numFmtId="0" fontId="11" fillId="15" borderId="0" applyProtection="0">
      <alignment/>
    </xf>
    <xf numFmtId="0" fontId="20" fillId="0" borderId="0" applyNumberFormat="0" applyFill="0" applyBorder="0" applyAlignment="0" applyProtection="0"/>
    <xf numFmtId="0" fontId="62" fillId="23" borderId="0" applyNumberFormat="0" applyBorder="0" applyAlignment="0" applyProtection="0"/>
    <xf numFmtId="0" fontId="11" fillId="15" borderId="0" applyProtection="0">
      <alignment/>
    </xf>
    <xf numFmtId="0" fontId="0" fillId="18" borderId="0" applyProtection="0">
      <alignment/>
    </xf>
    <xf numFmtId="178" fontId="0" fillId="0" borderId="0" applyFont="0" applyFill="0" applyBorder="0" applyAlignment="0" applyProtection="0"/>
    <xf numFmtId="0" fontId="62" fillId="0" borderId="0">
      <alignment vertical="center"/>
      <protection/>
    </xf>
    <xf numFmtId="0" fontId="62" fillId="12" borderId="0" applyNumberFormat="0" applyBorder="0" applyAlignment="0" applyProtection="0"/>
    <xf numFmtId="0" fontId="19" fillId="0" borderId="0">
      <alignment/>
      <protection/>
    </xf>
    <xf numFmtId="0" fontId="62" fillId="12" borderId="0" applyNumberFormat="0" applyBorder="0" applyAlignment="0" applyProtection="0"/>
    <xf numFmtId="0" fontId="11" fillId="4" borderId="0" applyProtection="0">
      <alignment/>
    </xf>
    <xf numFmtId="0" fontId="0" fillId="25" borderId="0" applyProtection="0">
      <alignment/>
    </xf>
    <xf numFmtId="0" fontId="62" fillId="30" borderId="0" applyNumberFormat="0" applyBorder="0" applyAlignment="0" applyProtection="0"/>
    <xf numFmtId="0" fontId="0" fillId="4" borderId="0" applyNumberFormat="0" applyBorder="0" applyAlignment="0" applyProtection="0"/>
    <xf numFmtId="0" fontId="62" fillId="30" borderId="0" applyNumberFormat="0" applyBorder="0" applyAlignment="0" applyProtection="0"/>
    <xf numFmtId="0" fontId="11" fillId="2" borderId="0" applyProtection="0">
      <alignment/>
    </xf>
    <xf numFmtId="0" fontId="62" fillId="30" borderId="0" applyNumberFormat="0" applyBorder="0" applyAlignment="0" applyProtection="0"/>
    <xf numFmtId="0" fontId="11" fillId="2" borderId="0" applyProtection="0">
      <alignment/>
    </xf>
    <xf numFmtId="0" fontId="33" fillId="17" borderId="0" applyNumberFormat="0" applyBorder="0" applyAlignment="0" applyProtection="0"/>
    <xf numFmtId="0" fontId="0" fillId="6" borderId="0" applyProtection="0">
      <alignment/>
    </xf>
    <xf numFmtId="0" fontId="62" fillId="31" borderId="0" applyNumberFormat="0" applyBorder="0" applyAlignment="0" applyProtection="0"/>
    <xf numFmtId="0" fontId="62" fillId="32" borderId="0" applyNumberFormat="0" applyBorder="0" applyAlignment="0" applyProtection="0"/>
    <xf numFmtId="0" fontId="62" fillId="31" borderId="0" applyNumberFormat="0" applyBorder="0" applyAlignment="0" applyProtection="0"/>
    <xf numFmtId="0" fontId="11" fillId="18" borderId="0" applyProtection="0">
      <alignment/>
    </xf>
    <xf numFmtId="0" fontId="13" fillId="24" borderId="0" applyNumberFormat="0" applyBorder="0" applyAlignment="0" applyProtection="0"/>
    <xf numFmtId="0" fontId="62" fillId="31" borderId="0" applyNumberFormat="0" applyBorder="0" applyAlignment="0" applyProtection="0"/>
    <xf numFmtId="0" fontId="62" fillId="33" borderId="0" applyNumberFormat="0" applyBorder="0" applyAlignment="0" applyProtection="0"/>
    <xf numFmtId="0" fontId="11" fillId="18" borderId="0" applyProtection="0">
      <alignment/>
    </xf>
    <xf numFmtId="0" fontId="0" fillId="3" borderId="0" applyNumberFormat="0" applyBorder="0" applyAlignment="0" applyProtection="0"/>
    <xf numFmtId="0" fontId="0" fillId="15" borderId="0" applyProtection="0">
      <alignment/>
    </xf>
    <xf numFmtId="0" fontId="32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Protection="0">
      <alignment/>
    </xf>
    <xf numFmtId="0" fontId="0" fillId="18" borderId="0" applyNumberFormat="0" applyBorder="0" applyAlignment="0" applyProtection="0"/>
    <xf numFmtId="0" fontId="13" fillId="24" borderId="0" applyProtection="0">
      <alignment/>
    </xf>
    <xf numFmtId="0" fontId="32" fillId="3" borderId="0" applyNumberFormat="0" applyBorder="0" applyAlignment="0" applyProtection="0"/>
    <xf numFmtId="0" fontId="0" fillId="18" borderId="0" applyNumberFormat="0" applyBorder="0" applyAlignment="0" applyProtection="0"/>
    <xf numFmtId="177" fontId="41" fillId="0" borderId="0">
      <alignment/>
      <protection/>
    </xf>
    <xf numFmtId="0" fontId="65" fillId="34" borderId="0" applyNumberFormat="0" applyBorder="0" applyAlignment="0" applyProtection="0"/>
    <xf numFmtId="0" fontId="32" fillId="3" borderId="0" applyNumberFormat="0" applyBorder="0" applyAlignment="0" applyProtection="0"/>
    <xf numFmtId="0" fontId="66" fillId="0" borderId="0">
      <alignment/>
      <protection/>
    </xf>
    <xf numFmtId="0" fontId="27" fillId="8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8" borderId="0" applyNumberFormat="0" applyBorder="0" applyAlignment="0" applyProtection="0"/>
    <xf numFmtId="179" fontId="30" fillId="0" borderId="0">
      <alignment/>
      <protection/>
    </xf>
    <xf numFmtId="0" fontId="27" fillId="8" borderId="0" applyNumberFormat="0" applyBorder="0" applyAlignment="0" applyProtection="0"/>
    <xf numFmtId="0" fontId="17" fillId="0" borderId="0" applyProtection="0">
      <alignment/>
    </xf>
    <xf numFmtId="0" fontId="27" fillId="15" borderId="0" applyNumberFormat="0" applyBorder="0" applyAlignment="0" applyProtection="0"/>
    <xf numFmtId="0" fontId="67" fillId="0" borderId="0" applyNumberFormat="0" applyFill="0" applyBorder="0" applyAlignment="0" applyProtection="0"/>
    <xf numFmtId="0" fontId="27" fillId="15" borderId="0" applyNumberFormat="0" applyBorder="0" applyAlignment="0" applyProtection="0"/>
    <xf numFmtId="0" fontId="61" fillId="35" borderId="0" applyNumberFormat="0" applyBorder="0" applyAlignment="0" applyProtection="0"/>
    <xf numFmtId="0" fontId="17" fillId="0" borderId="0" applyProtection="0">
      <alignment/>
    </xf>
    <xf numFmtId="0" fontId="27" fillId="6" borderId="0" applyNumberFormat="0" applyBorder="0" applyAlignment="0" applyProtection="0"/>
    <xf numFmtId="0" fontId="67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61" fillId="14" borderId="0" applyNumberFormat="0" applyBorder="0" applyAlignment="0" applyProtection="0"/>
    <xf numFmtId="0" fontId="0" fillId="15" borderId="0" applyProtection="0">
      <alignment/>
    </xf>
    <xf numFmtId="0" fontId="62" fillId="36" borderId="0" applyNumberFormat="0" applyBorder="0" applyAlignment="0" applyProtection="0"/>
    <xf numFmtId="0" fontId="0" fillId="0" borderId="0">
      <alignment vertical="center"/>
      <protection/>
    </xf>
    <xf numFmtId="0" fontId="62" fillId="36" borderId="0" applyNumberFormat="0" applyBorder="0" applyAlignment="0" applyProtection="0"/>
    <xf numFmtId="0" fontId="28" fillId="37" borderId="0" applyNumberFormat="0" applyBorder="0" applyAlignment="0" applyProtection="0"/>
    <xf numFmtId="0" fontId="62" fillId="36" borderId="0" applyNumberFormat="0" applyBorder="0" applyAlignment="0" applyProtection="0"/>
    <xf numFmtId="0" fontId="28" fillId="38" borderId="0" applyNumberFormat="0" applyBorder="0" applyAlignment="0" applyProtection="0"/>
    <xf numFmtId="0" fontId="62" fillId="36" borderId="0" applyNumberFormat="0" applyBorder="0" applyAlignment="0" applyProtection="0"/>
    <xf numFmtId="0" fontId="28" fillId="10" borderId="0" applyNumberFormat="0" applyBorder="0" applyAlignment="0" applyProtection="0"/>
    <xf numFmtId="0" fontId="0" fillId="4" borderId="0" applyProtection="0">
      <alignment/>
    </xf>
    <xf numFmtId="0" fontId="62" fillId="39" borderId="0" applyNumberFormat="0" applyBorder="0" applyAlignment="0" applyProtection="0"/>
    <xf numFmtId="0" fontId="62" fillId="39" borderId="0" applyNumberFormat="0" applyBorder="0" applyAlignment="0" applyProtection="0"/>
    <xf numFmtId="0" fontId="62" fillId="39" borderId="0" applyNumberFormat="0" applyBorder="0" applyAlignment="0" applyProtection="0"/>
    <xf numFmtId="0" fontId="62" fillId="39" borderId="0" applyNumberFormat="0" applyBorder="0" applyAlignment="0" applyProtection="0"/>
    <xf numFmtId="0" fontId="0" fillId="2" borderId="0" applyProtection="0">
      <alignment/>
    </xf>
    <xf numFmtId="0" fontId="62" fillId="40" borderId="0" applyNumberFormat="0" applyBorder="0" applyAlignment="0" applyProtection="0"/>
    <xf numFmtId="0" fontId="24" fillId="2" borderId="0" applyNumberFormat="0" applyBorder="0" applyAlignment="0" applyProtection="0"/>
    <xf numFmtId="0" fontId="32" fillId="3" borderId="0" applyNumberFormat="0" applyBorder="0" applyAlignment="0" applyProtection="0"/>
    <xf numFmtId="0" fontId="62" fillId="40" borderId="0" applyNumberFormat="0" applyBorder="0" applyAlignment="0" applyProtection="0"/>
    <xf numFmtId="0" fontId="62" fillId="40" borderId="0" applyNumberFormat="0" applyBorder="0" applyAlignment="0" applyProtection="0"/>
    <xf numFmtId="0" fontId="62" fillId="40" borderId="0" applyNumberFormat="0" applyBorder="0" applyAlignment="0" applyProtection="0"/>
    <xf numFmtId="0" fontId="62" fillId="32" borderId="0" applyNumberFormat="0" applyBorder="0" applyAlignment="0" applyProtection="0"/>
    <xf numFmtId="0" fontId="39" fillId="0" borderId="9" applyNumberFormat="0" applyFill="0" applyAlignment="0" applyProtection="0"/>
    <xf numFmtId="0" fontId="64" fillId="0" borderId="0" applyNumberFormat="0" applyFill="0" applyBorder="0" applyAlignment="0" applyProtection="0"/>
    <xf numFmtId="0" fontId="62" fillId="32" borderId="0" applyNumberFormat="0" applyBorder="0" applyAlignment="0" applyProtection="0"/>
    <xf numFmtId="0" fontId="33" fillId="9" borderId="0" applyNumberFormat="0" applyBorder="0" applyAlignment="0" applyProtection="0"/>
    <xf numFmtId="0" fontId="62" fillId="32" borderId="0" applyNumberFormat="0" applyBorder="0" applyAlignment="0" applyProtection="0"/>
    <xf numFmtId="0" fontId="28" fillId="8" borderId="0" applyNumberFormat="0" applyBorder="0" applyAlignment="0" applyProtection="0"/>
    <xf numFmtId="0" fontId="62" fillId="33" borderId="0" applyNumberFormat="0" applyBorder="0" applyAlignment="0" applyProtection="0"/>
    <xf numFmtId="0" fontId="24" fillId="2" borderId="0" applyNumberFormat="0" applyBorder="0" applyAlignment="0" applyProtection="0"/>
    <xf numFmtId="0" fontId="62" fillId="33" borderId="0" applyNumberFormat="0" applyBorder="0" applyAlignment="0" applyProtection="0"/>
    <xf numFmtId="0" fontId="62" fillId="33" borderId="0" applyNumberFormat="0" applyBorder="0" applyAlignment="0" applyProtection="0"/>
    <xf numFmtId="0" fontId="23" fillId="7" borderId="1" applyNumberFormat="0" applyAlignment="0" applyProtection="0"/>
    <xf numFmtId="37" fontId="47" fillId="0" borderId="0">
      <alignment/>
      <protection/>
    </xf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1" fillId="41" borderId="0" applyNumberFormat="0" applyBorder="0" applyAlignment="0" applyProtection="0"/>
    <xf numFmtId="0" fontId="13" fillId="24" borderId="0" applyNumberFormat="0" applyBorder="0" applyAlignment="0" applyProtection="0"/>
    <xf numFmtId="0" fontId="32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28" fillId="19" borderId="0" applyNumberFormat="0" applyBorder="0" applyAlignment="0" applyProtection="0"/>
    <xf numFmtId="0" fontId="0" fillId="4" borderId="0" applyNumberFormat="0" applyBorder="0" applyAlignment="0" applyProtection="0"/>
    <xf numFmtId="0" fontId="0" fillId="42" borderId="0" applyNumberFormat="0" applyBorder="0" applyAlignment="0" applyProtection="0"/>
    <xf numFmtId="0" fontId="0" fillId="42" borderId="0" applyNumberFormat="0" applyBorder="0" applyAlignment="0" applyProtection="0"/>
    <xf numFmtId="0" fontId="0" fillId="18" borderId="0" applyNumberFormat="0" applyBorder="0" applyAlignment="0" applyProtection="0"/>
    <xf numFmtId="0" fontId="42" fillId="0" borderId="0">
      <alignment/>
      <protection/>
    </xf>
    <xf numFmtId="0" fontId="0" fillId="18" borderId="0" applyNumberFormat="0" applyBorder="0" applyAlignment="0" applyProtection="0"/>
    <xf numFmtId="0" fontId="0" fillId="15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6" borderId="0" applyNumberFormat="0" applyBorder="0" applyAlignment="0" applyProtection="0"/>
    <xf numFmtId="0" fontId="14" fillId="0" borderId="10" applyNumberFormat="0" applyFill="0" applyAlignment="0" applyProtection="0"/>
    <xf numFmtId="0" fontId="0" fillId="26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46" fillId="0" borderId="2" applyNumberFormat="0" applyFill="0" applyProtection="0">
      <alignment horizontal="center"/>
    </xf>
    <xf numFmtId="0" fontId="19" fillId="0" borderId="0">
      <alignment vertical="center"/>
      <protection/>
    </xf>
    <xf numFmtId="0" fontId="11" fillId="4" borderId="0" applyNumberFormat="0" applyBorder="0" applyAlignment="0" applyProtection="0"/>
    <xf numFmtId="0" fontId="19" fillId="0" borderId="0">
      <alignment vertical="center"/>
      <protection/>
    </xf>
    <xf numFmtId="0" fontId="11" fillId="24" borderId="0" applyNumberFormat="0" applyBorder="0" applyAlignment="0" applyProtection="0"/>
    <xf numFmtId="0" fontId="19" fillId="0" borderId="0">
      <alignment vertical="center"/>
      <protection/>
    </xf>
    <xf numFmtId="0" fontId="11" fillId="24" borderId="0" applyNumberFormat="0" applyBorder="0" applyAlignment="0" applyProtection="0"/>
    <xf numFmtId="0" fontId="32" fillId="3" borderId="0" applyNumberFormat="0" applyBorder="0" applyAlignment="0" applyProtection="0"/>
    <xf numFmtId="0" fontId="19" fillId="0" borderId="0">
      <alignment vertical="center"/>
      <protection/>
    </xf>
    <xf numFmtId="0" fontId="11" fillId="8" borderId="0" applyNumberFormat="0" applyBorder="0" applyAlignment="0" applyProtection="0"/>
    <xf numFmtId="14" fontId="35" fillId="0" borderId="0">
      <alignment horizontal="center" wrapText="1"/>
      <protection locked="0"/>
    </xf>
    <xf numFmtId="3" fontId="0" fillId="0" borderId="0" applyFont="0" applyFill="0" applyBorder="0" applyAlignment="0" applyProtection="0"/>
    <xf numFmtId="0" fontId="19" fillId="0" borderId="0">
      <alignment vertical="center"/>
      <protection/>
    </xf>
    <xf numFmtId="0" fontId="11" fillId="8" borderId="0" applyNumberFormat="0" applyBorder="0" applyAlignment="0" applyProtection="0"/>
    <xf numFmtId="3" fontId="0" fillId="0" borderId="0" applyFont="0" applyFill="0" applyBorder="0" applyAlignment="0" applyProtection="0"/>
    <xf numFmtId="0" fontId="68" fillId="0" borderId="0">
      <alignment vertical="center"/>
      <protection/>
    </xf>
    <xf numFmtId="0" fontId="11" fillId="38" borderId="0" applyProtection="0">
      <alignment/>
    </xf>
    <xf numFmtId="0" fontId="11" fillId="19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9" fillId="0" borderId="0">
      <alignment vertical="center"/>
      <protection/>
    </xf>
    <xf numFmtId="0" fontId="61" fillId="43" borderId="0" applyNumberFormat="0" applyBorder="0" applyAlignment="0" applyProtection="0"/>
    <xf numFmtId="0" fontId="11" fillId="19" borderId="0" applyNumberFormat="0" applyBorder="0" applyAlignment="0" applyProtection="0"/>
    <xf numFmtId="0" fontId="69" fillId="0" borderId="0">
      <alignment vertical="center"/>
      <protection/>
    </xf>
    <xf numFmtId="0" fontId="11" fillId="38" borderId="0" applyProtection="0">
      <alignment/>
    </xf>
    <xf numFmtId="0" fontId="11" fillId="6" borderId="0" applyNumberFormat="0" applyBorder="0" applyAlignment="0" applyProtection="0"/>
    <xf numFmtId="0" fontId="45" fillId="44" borderId="12">
      <alignment/>
      <protection locked="0"/>
    </xf>
    <xf numFmtId="0" fontId="69" fillId="0" borderId="0">
      <alignment vertical="center"/>
      <protection/>
    </xf>
    <xf numFmtId="0" fontId="61" fillId="43" borderId="0" applyNumberFormat="0" applyBorder="0" applyAlignment="0" applyProtection="0"/>
    <xf numFmtId="0" fontId="11" fillId="6" borderId="0" applyNumberFormat="0" applyBorder="0" applyAlignment="0" applyProtection="0"/>
    <xf numFmtId="0" fontId="45" fillId="44" borderId="12">
      <alignment/>
      <protection locked="0"/>
    </xf>
    <xf numFmtId="0" fontId="61" fillId="35" borderId="0" applyNumberFormat="0" applyBorder="0" applyAlignment="0" applyProtection="0"/>
    <xf numFmtId="0" fontId="20" fillId="0" borderId="0" applyNumberFormat="0" applyFill="0" applyBorder="0" applyAlignment="0" applyProtection="0"/>
    <xf numFmtId="0" fontId="61" fillId="35" borderId="0" applyNumberFormat="0" applyBorder="0" applyAlignment="0" applyProtection="0"/>
    <xf numFmtId="0" fontId="61" fillId="35" borderId="0" applyNumberFormat="0" applyBorder="0" applyAlignment="0" applyProtection="0"/>
    <xf numFmtId="0" fontId="0" fillId="9" borderId="3" applyProtection="0">
      <alignment/>
    </xf>
    <xf numFmtId="0" fontId="61" fillId="14" borderId="0" applyNumberFormat="0" applyBorder="0" applyAlignment="0" applyProtection="0"/>
    <xf numFmtId="0" fontId="32" fillId="3" borderId="0" applyNumberFormat="0" applyBorder="0" applyAlignment="0" applyProtection="0"/>
    <xf numFmtId="0" fontId="61" fillId="14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61" fillId="41" borderId="0" applyNumberFormat="0" applyBorder="0" applyAlignment="0" applyProtection="0"/>
    <xf numFmtId="0" fontId="16" fillId="10" borderId="8" applyNumberFormat="0" applyAlignment="0" applyProtection="0"/>
    <xf numFmtId="0" fontId="61" fillId="41" borderId="0" applyNumberFormat="0" applyBorder="0" applyAlignment="0" applyProtection="0"/>
    <xf numFmtId="0" fontId="61" fillId="41" borderId="0" applyNumberFormat="0" applyBorder="0" applyAlignment="0" applyProtection="0"/>
    <xf numFmtId="0" fontId="11" fillId="15" borderId="0" applyProtection="0">
      <alignment/>
    </xf>
    <xf numFmtId="0" fontId="61" fillId="45" borderId="0" applyNumberFormat="0" applyBorder="0" applyAlignment="0" applyProtection="0"/>
    <xf numFmtId="0" fontId="11" fillId="15" borderId="0" applyProtection="0">
      <alignment/>
    </xf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11" fillId="6" borderId="0" applyProtection="0">
      <alignment/>
    </xf>
    <xf numFmtId="0" fontId="61" fillId="11" borderId="0" applyNumberFormat="0" applyBorder="0" applyAlignment="0" applyProtection="0"/>
    <xf numFmtId="0" fontId="51" fillId="0" borderId="13">
      <alignment horizontal="left" vertical="center"/>
      <protection/>
    </xf>
    <xf numFmtId="0" fontId="11" fillId="6" borderId="0" applyProtection="0">
      <alignment/>
    </xf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11" fillId="46" borderId="0" applyNumberFormat="0" applyBorder="0" applyAlignment="0" applyProtection="0"/>
    <xf numFmtId="0" fontId="19" fillId="0" borderId="0">
      <alignment/>
      <protection/>
    </xf>
    <xf numFmtId="0" fontId="11" fillId="46" borderId="0" applyNumberFormat="0" applyBorder="0" applyAlignment="0" applyProtection="0"/>
    <xf numFmtId="0" fontId="45" fillId="44" borderId="12">
      <alignment/>
      <protection locked="0"/>
    </xf>
    <xf numFmtId="0" fontId="52" fillId="3" borderId="0" applyNumberFormat="0" applyBorder="0" applyAlignment="0" applyProtection="0"/>
    <xf numFmtId="0" fontId="11" fillId="4" borderId="0" applyNumberFormat="0" applyBorder="0" applyAlignment="0" applyProtection="0"/>
    <xf numFmtId="15" fontId="48" fillId="0" borderId="0">
      <alignment/>
      <protection/>
    </xf>
    <xf numFmtId="0" fontId="32" fillId="3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180" fontId="0" fillId="0" borderId="0" applyFont="0" applyFill="0" applyBorder="0" applyAlignment="0" applyProtection="0"/>
    <xf numFmtId="0" fontId="11" fillId="47" borderId="0" applyNumberFormat="0" applyBorder="0" applyAlignment="0" applyProtection="0"/>
    <xf numFmtId="0" fontId="15" fillId="0" borderId="4" applyProtection="0">
      <alignment/>
    </xf>
    <xf numFmtId="0" fontId="11" fillId="47" borderId="0" applyNumberFormat="0" applyBorder="0" applyAlignment="0" applyProtection="0"/>
    <xf numFmtId="0" fontId="70" fillId="0" borderId="14" applyNumberFormat="0" applyFill="0" applyAlignment="0" applyProtection="0"/>
    <xf numFmtId="0" fontId="11" fillId="19" borderId="0" applyNumberFormat="0" applyBorder="0" applyAlignment="0" applyProtection="0"/>
    <xf numFmtId="0" fontId="33" fillId="9" borderId="0" applyNumberFormat="0" applyBorder="0" applyAlignment="0" applyProtection="0"/>
    <xf numFmtId="0" fontId="70" fillId="0" borderId="14" applyNumberFormat="0" applyFill="0" applyAlignment="0" applyProtection="0"/>
    <xf numFmtId="0" fontId="32" fillId="3" borderId="0" applyNumberFormat="0" applyBorder="0" applyAlignment="0" applyProtection="0"/>
    <xf numFmtId="0" fontId="11" fillId="19" borderId="0" applyNumberFormat="0" applyBorder="0" applyAlignment="0" applyProtection="0"/>
    <xf numFmtId="0" fontId="11" fillId="13" borderId="0" applyNumberFormat="0" applyBorder="0" applyAlignment="0" applyProtection="0"/>
    <xf numFmtId="0" fontId="70" fillId="0" borderId="14" applyNumberFormat="0" applyFill="0" applyAlignment="0" applyProtection="0"/>
    <xf numFmtId="0" fontId="29" fillId="0" borderId="0">
      <alignment/>
      <protection locked="0"/>
    </xf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70" fillId="0" borderId="14" applyNumberFormat="0" applyFill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11" fillId="19" borderId="0" applyNumberFormat="0" applyBorder="0" applyAlignment="0" applyProtection="0"/>
    <xf numFmtId="0" fontId="28" fillId="10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11" fillId="48" borderId="0" applyNumberFormat="0" applyBorder="0" applyAlignment="0" applyProtection="0"/>
    <xf numFmtId="0" fontId="12" fillId="6" borderId="1" applyProtection="0">
      <alignment/>
    </xf>
    <xf numFmtId="0" fontId="69" fillId="0" borderId="0">
      <alignment vertical="center"/>
      <protection/>
    </xf>
    <xf numFmtId="0" fontId="33" fillId="9" borderId="0" applyNumberFormat="0" applyBorder="0" applyAlignment="0" applyProtection="0"/>
    <xf numFmtId="0" fontId="0" fillId="0" borderId="0" applyFont="0" applyFill="0" applyBorder="0" applyAlignment="0" applyProtection="0"/>
    <xf numFmtId="0" fontId="28" fillId="19" borderId="0" applyNumberFormat="0" applyBorder="0" applyAlignment="0" applyProtection="0"/>
    <xf numFmtId="0" fontId="32" fillId="3" borderId="0" applyNumberFormat="0" applyBorder="0" applyAlignment="0" applyProtection="0"/>
    <xf numFmtId="0" fontId="33" fillId="2" borderId="0" applyNumberFormat="0" applyBorder="0" applyAlignment="0" applyProtection="0"/>
    <xf numFmtId="182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52" fillId="3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14" fillId="0" borderId="10" applyNumberFormat="0" applyFill="0" applyAlignment="0" applyProtection="0"/>
    <xf numFmtId="0" fontId="28" fillId="3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6" borderId="0" applyNumberFormat="0" applyBorder="0" applyAlignment="0" applyProtection="0"/>
    <xf numFmtId="0" fontId="19" fillId="0" borderId="0">
      <alignment/>
      <protection/>
    </xf>
    <xf numFmtId="0" fontId="28" fillId="8" borderId="0" applyNumberFormat="0" applyBorder="0" applyAlignment="0" applyProtection="0"/>
    <xf numFmtId="181" fontId="0" fillId="0" borderId="0" applyFont="0" applyFill="0" applyBorder="0" applyAlignment="0" applyProtection="0"/>
    <xf numFmtId="0" fontId="28" fillId="37" borderId="0" applyNumberFormat="0" applyBorder="0" applyAlignment="0" applyProtection="0"/>
    <xf numFmtId="0" fontId="28" fillId="13" borderId="0" applyNumberFormat="0" applyBorder="0" applyAlignment="0" applyProtection="0"/>
    <xf numFmtId="0" fontId="28" fillId="37" borderId="0" applyNumberFormat="0" applyBorder="0" applyAlignment="0" applyProtection="0"/>
    <xf numFmtId="0" fontId="41" fillId="0" borderId="0">
      <alignment/>
      <protection/>
    </xf>
    <xf numFmtId="0" fontId="11" fillId="37" borderId="0" applyNumberFormat="0" applyBorder="0" applyAlignment="0" applyProtection="0"/>
    <xf numFmtId="0" fontId="0" fillId="9" borderId="3" applyNumberFormat="0" applyFont="0" applyAlignment="0" applyProtection="0"/>
    <xf numFmtId="183" fontId="0" fillId="0" borderId="0" applyFont="0" applyFill="0" applyProtection="0">
      <alignment/>
    </xf>
    <xf numFmtId="0" fontId="21" fillId="0" borderId="0" applyProtection="0">
      <alignment/>
    </xf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17" borderId="0" applyNumberFormat="0" applyBorder="0" applyAlignment="0" applyProtection="0"/>
    <xf numFmtId="0" fontId="28" fillId="15" borderId="0" applyNumberFormat="0" applyBorder="0" applyAlignment="0" applyProtection="0"/>
    <xf numFmtId="0" fontId="34" fillId="2" borderId="0" applyNumberFormat="0" applyBorder="0" applyAlignment="0" applyProtection="0"/>
    <xf numFmtId="0" fontId="19" fillId="0" borderId="0">
      <alignment/>
      <protection/>
    </xf>
    <xf numFmtId="0" fontId="28" fillId="15" borderId="0" applyNumberFormat="0" applyBorder="0" applyAlignment="0" applyProtection="0"/>
    <xf numFmtId="0" fontId="28" fillId="19" borderId="0" applyNumberFormat="0" applyBorder="0" applyAlignment="0" applyProtection="0"/>
    <xf numFmtId="0" fontId="33" fillId="9" borderId="0" applyNumberFormat="0" applyBorder="0" applyAlignment="0" applyProtection="0"/>
    <xf numFmtId="0" fontId="33" fillId="6" borderId="0" applyNumberFormat="0" applyBorder="0" applyAlignment="0" applyProtection="0"/>
    <xf numFmtId="0" fontId="19" fillId="0" borderId="0">
      <alignment vertical="center"/>
      <protection/>
    </xf>
    <xf numFmtId="0" fontId="28" fillId="6" borderId="0" applyNumberFormat="0" applyBorder="0" applyAlignment="0" applyProtection="0"/>
    <xf numFmtId="0" fontId="11" fillId="20" borderId="0" applyNumberFormat="0" applyBorder="0" applyAlignment="0" applyProtection="0"/>
    <xf numFmtId="0" fontId="0" fillId="0" borderId="0">
      <alignment/>
      <protection/>
    </xf>
    <xf numFmtId="0" fontId="32" fillId="3" borderId="0" applyNumberFormat="0" applyBorder="0" applyAlignment="0" applyProtection="0"/>
    <xf numFmtId="0" fontId="68" fillId="0" borderId="0">
      <alignment vertical="center"/>
      <protection/>
    </xf>
    <xf numFmtId="0" fontId="23" fillId="7" borderId="1" applyNumberFormat="0" applyAlignment="0" applyProtection="0"/>
    <xf numFmtId="0" fontId="49" fillId="0" borderId="15">
      <alignment horizontal="center"/>
      <protection/>
    </xf>
    <xf numFmtId="0" fontId="16" fillId="10" borderId="8" applyNumberFormat="0" applyAlignment="0" applyProtection="0"/>
    <xf numFmtId="0" fontId="4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Protection="0">
      <alignment/>
    </xf>
    <xf numFmtId="184" fontId="0" fillId="0" borderId="0" applyFont="0" applyFill="0" applyBorder="0" applyAlignment="0" applyProtection="0"/>
    <xf numFmtId="0" fontId="64" fillId="0" borderId="16" applyNumberFormat="0" applyFill="0" applyAlignment="0" applyProtection="0"/>
    <xf numFmtId="185" fontId="41" fillId="0" borderId="0">
      <alignment/>
      <protection/>
    </xf>
    <xf numFmtId="186" fontId="0" fillId="0" borderId="0" applyFont="0" applyFill="0" applyBorder="0" applyAlignment="0" applyProtection="0"/>
    <xf numFmtId="0" fontId="52" fillId="3" borderId="0" applyNumberFormat="0" applyBorder="0" applyAlignment="0" applyProtection="0"/>
    <xf numFmtId="178" fontId="0" fillId="0" borderId="0" applyFont="0" applyFill="0" applyBorder="0" applyAlignment="0" applyProtection="0"/>
    <xf numFmtId="0" fontId="32" fillId="3" borderId="0" applyNumberFormat="0" applyBorder="0" applyAlignment="0" applyProtection="0"/>
    <xf numFmtId="188" fontId="0" fillId="0" borderId="0" applyFont="0" applyFill="0" applyBorder="0" applyAlignment="0" applyProtection="0"/>
    <xf numFmtId="187" fontId="41" fillId="0" borderId="0">
      <alignment/>
      <protection/>
    </xf>
    <xf numFmtId="0" fontId="3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4" fillId="2" borderId="0" applyNumberFormat="0" applyBorder="0" applyAlignment="0" applyProtection="0"/>
    <xf numFmtId="4" fontId="0" fillId="0" borderId="0" applyFont="0" applyFill="0" applyBorder="0" applyAlignment="0" applyProtection="0"/>
    <xf numFmtId="0" fontId="66" fillId="0" borderId="0">
      <alignment/>
      <protection/>
    </xf>
    <xf numFmtId="0" fontId="71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19" fillId="0" borderId="0">
      <alignment/>
      <protection/>
    </xf>
    <xf numFmtId="0" fontId="34" fillId="2" borderId="0" applyNumberFormat="0" applyBorder="0" applyAlignment="0" applyProtection="0"/>
    <xf numFmtId="0" fontId="50" fillId="8" borderId="0" applyNumberFormat="0" applyBorder="0" applyAlignment="0" applyProtection="0"/>
    <xf numFmtId="0" fontId="18" fillId="0" borderId="4" applyProtection="0">
      <alignment/>
    </xf>
    <xf numFmtId="0" fontId="61" fillId="49" borderId="0" applyNumberFormat="0" applyBorder="0" applyAlignment="0" applyProtection="0"/>
    <xf numFmtId="0" fontId="51" fillId="0" borderId="17" applyNumberFormat="0" applyAlignment="0" applyProtection="0"/>
    <xf numFmtId="0" fontId="15" fillId="0" borderId="18" applyNumberFormat="0" applyFill="0" applyAlignment="0" applyProtection="0"/>
    <xf numFmtId="0" fontId="19" fillId="0" borderId="0">
      <alignment/>
      <protection/>
    </xf>
    <xf numFmtId="0" fontId="15" fillId="0" borderId="18" applyNumberFormat="0" applyFill="0" applyAlignment="0" applyProtection="0"/>
    <xf numFmtId="0" fontId="50" fillId="9" borderId="19" applyNumberFormat="0" applyBorder="0" applyAlignment="0" applyProtection="0"/>
    <xf numFmtId="189" fontId="53" fillId="50" borderId="0">
      <alignment/>
      <protection/>
    </xf>
    <xf numFmtId="0" fontId="14" fillId="7" borderId="6" applyNumberFormat="0" applyAlignment="0" applyProtection="0"/>
    <xf numFmtId="0" fontId="32" fillId="3" borderId="0" applyNumberFormat="0" applyBorder="0" applyAlignment="0" applyProtection="0"/>
    <xf numFmtId="0" fontId="39" fillId="0" borderId="9" applyNumberFormat="0" applyFill="0" applyAlignment="0" applyProtection="0"/>
    <xf numFmtId="189" fontId="54" fillId="51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0" applyProtection="0">
      <alignment/>
    </xf>
    <xf numFmtId="178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29" fillId="0" borderId="0">
      <alignment/>
      <protection/>
    </xf>
    <xf numFmtId="0" fontId="14" fillId="7" borderId="6" applyNumberFormat="0" applyAlignment="0" applyProtection="0"/>
    <xf numFmtId="0" fontId="32" fillId="3" borderId="0" applyNumberFormat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45" fillId="44" borderId="12">
      <alignment/>
      <protection locked="0"/>
    </xf>
    <xf numFmtId="9" fontId="0" fillId="0" borderId="0" applyFont="0" applyFill="0" applyBorder="0" applyAlignment="0" applyProtection="0"/>
    <xf numFmtId="0" fontId="19" fillId="0" borderId="0">
      <alignment/>
      <protection/>
    </xf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0" fillId="52" borderId="0" applyNumberFormat="0" applyFont="0" applyBorder="0" applyAlignment="0" applyProtection="0"/>
    <xf numFmtId="0" fontId="0" fillId="52" borderId="0" applyNumberFormat="0" applyFont="0" applyBorder="0" applyAlignment="0" applyProtection="0"/>
    <xf numFmtId="0" fontId="45" fillId="44" borderId="12">
      <alignment/>
      <protection locked="0"/>
    </xf>
    <xf numFmtId="0" fontId="52" fillId="3" borderId="0" applyNumberFormat="0" applyBorder="0" applyAlignment="0" applyProtection="0"/>
    <xf numFmtId="0" fontId="45" fillId="44" borderId="12">
      <alignment/>
      <protection locked="0"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0" fontId="30" fillId="0" borderId="20" applyNumberFormat="0" applyFill="0" applyProtection="0">
      <alignment horizontal="right"/>
    </xf>
    <xf numFmtId="0" fontId="52" fillId="3" borderId="0" applyNumberFormat="0" applyBorder="0" applyAlignment="0" applyProtection="0"/>
    <xf numFmtId="0" fontId="72" fillId="0" borderId="21" applyNumberFormat="0" applyFill="0" applyAlignment="0" applyProtection="0"/>
    <xf numFmtId="0" fontId="18" fillId="0" borderId="4" applyProtection="0">
      <alignment/>
    </xf>
    <xf numFmtId="0" fontId="72" fillId="0" borderId="21" applyNumberFormat="0" applyFill="0" applyAlignment="0" applyProtection="0"/>
    <xf numFmtId="0" fontId="66" fillId="0" borderId="0">
      <alignment/>
      <protection/>
    </xf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20" fillId="0" borderId="5" applyProtection="0">
      <alignment/>
    </xf>
    <xf numFmtId="0" fontId="73" fillId="53" borderId="0" applyNumberFormat="0" applyBorder="0" applyAlignment="0" applyProtection="0"/>
    <xf numFmtId="0" fontId="64" fillId="0" borderId="16" applyNumberFormat="0" applyFill="0" applyAlignment="0" applyProtection="0"/>
    <xf numFmtId="0" fontId="64" fillId="0" borderId="16" applyNumberFormat="0" applyFill="0" applyAlignment="0" applyProtection="0"/>
    <xf numFmtId="0" fontId="64" fillId="0" borderId="16" applyNumberFormat="0" applyFill="0" applyAlignment="0" applyProtection="0"/>
    <xf numFmtId="0" fontId="20" fillId="0" borderId="0" applyProtection="0">
      <alignment/>
    </xf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21" fillId="0" borderId="0" applyProtection="0">
      <alignment/>
    </xf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55" fillId="0" borderId="20" applyNumberFormat="0" applyFill="0" applyProtection="0">
      <alignment horizontal="center"/>
    </xf>
    <xf numFmtId="0" fontId="21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3" fillId="4" borderId="0" applyProtection="0">
      <alignment/>
    </xf>
    <xf numFmtId="0" fontId="75" fillId="54" borderId="0" applyNumberFormat="0" applyBorder="0" applyAlignment="0" applyProtection="0"/>
    <xf numFmtId="0" fontId="13" fillId="4" borderId="0" applyProtection="0">
      <alignment/>
    </xf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5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0" borderId="0">
      <alignment vertical="center"/>
      <protection/>
    </xf>
    <xf numFmtId="0" fontId="68" fillId="0" borderId="0">
      <alignment vertical="center"/>
      <protection/>
    </xf>
    <xf numFmtId="0" fontId="68" fillId="0" borderId="0">
      <alignment vertical="center"/>
      <protection/>
    </xf>
    <xf numFmtId="0" fontId="68" fillId="0" borderId="0">
      <alignment vertical="center"/>
      <protection/>
    </xf>
    <xf numFmtId="0" fontId="69" fillId="0" borderId="0">
      <alignment vertical="center"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30" fillId="0" borderId="0">
      <alignment/>
      <protection/>
    </xf>
    <xf numFmtId="0" fontId="19" fillId="0" borderId="0">
      <alignment vertical="center"/>
      <protection/>
    </xf>
    <xf numFmtId="0" fontId="30" fillId="0" borderId="0">
      <alignment/>
      <protection/>
    </xf>
    <xf numFmtId="0" fontId="19" fillId="0" borderId="0">
      <alignment vertical="center"/>
      <protection/>
    </xf>
    <xf numFmtId="0" fontId="30" fillId="0" borderId="0">
      <alignment/>
      <protection/>
    </xf>
    <xf numFmtId="0" fontId="19" fillId="0" borderId="0">
      <alignment vertical="center"/>
      <protection/>
    </xf>
    <xf numFmtId="0" fontId="30" fillId="0" borderId="0">
      <alignment/>
      <protection/>
    </xf>
    <xf numFmtId="0" fontId="19" fillId="0" borderId="0">
      <alignment vertical="center"/>
      <protection/>
    </xf>
    <xf numFmtId="0" fontId="44" fillId="0" borderId="0">
      <alignment/>
      <protection/>
    </xf>
    <xf numFmtId="0" fontId="62" fillId="0" borderId="0">
      <alignment vertical="center"/>
      <protection/>
    </xf>
    <xf numFmtId="0" fontId="62" fillId="0" borderId="0">
      <alignment vertical="center"/>
      <protection/>
    </xf>
    <xf numFmtId="0" fontId="62" fillId="0" borderId="0">
      <alignment vertical="center"/>
      <protection/>
    </xf>
    <xf numFmtId="0" fontId="62" fillId="0" borderId="0">
      <alignment vertical="center"/>
      <protection/>
    </xf>
    <xf numFmtId="0" fontId="4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6" fillId="0" borderId="0">
      <alignment/>
      <protection/>
    </xf>
    <xf numFmtId="0" fontId="76" fillId="0" borderId="0">
      <alignment/>
      <protection/>
    </xf>
    <xf numFmtId="0" fontId="0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19" fillId="0" borderId="0">
      <alignment/>
      <protection/>
    </xf>
    <xf numFmtId="0" fontId="0" fillId="0" borderId="0" applyProtection="0">
      <alignment vertical="center"/>
    </xf>
    <xf numFmtId="0" fontId="30" fillId="0" borderId="0" applyProtection="0">
      <alignment/>
    </xf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4" fillId="2" borderId="0" applyProtection="0">
      <alignment/>
    </xf>
    <xf numFmtId="0" fontId="73" fillId="53" borderId="0" applyNumberFormat="0" applyBorder="0" applyAlignment="0" applyProtection="0"/>
    <xf numFmtId="0" fontId="34" fillId="2" borderId="0" applyProtection="0">
      <alignment/>
    </xf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2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24" fillId="2" borderId="0" applyNumberFormat="0" applyBorder="0" applyAlignment="0" applyProtection="0"/>
    <xf numFmtId="0" fontId="63" fillId="16" borderId="7" applyNumberFormat="0" applyAlignment="0" applyProtection="0"/>
    <xf numFmtId="0" fontId="2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74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40" fillId="0" borderId="10" applyProtection="0">
      <alignment/>
    </xf>
    <xf numFmtId="0" fontId="77" fillId="0" borderId="22" applyNumberFormat="0" applyFill="0" applyAlignment="0" applyProtection="0"/>
    <xf numFmtId="0" fontId="40" fillId="0" borderId="10" applyProtection="0">
      <alignment/>
    </xf>
    <xf numFmtId="0" fontId="77" fillId="0" borderId="22" applyNumberFormat="0" applyFill="0" applyAlignment="0" applyProtection="0"/>
    <xf numFmtId="0" fontId="77" fillId="0" borderId="22" applyNumberFormat="0" applyFill="0" applyAlignment="0" applyProtection="0"/>
    <xf numFmtId="0" fontId="77" fillId="0" borderId="22" applyNumberFormat="0" applyFill="0" applyAlignment="0" applyProtection="0"/>
    <xf numFmtId="0" fontId="23" fillId="7" borderId="1" applyProtection="0">
      <alignment/>
    </xf>
    <xf numFmtId="0" fontId="16" fillId="10" borderId="8" applyProtection="0">
      <alignment/>
    </xf>
    <xf numFmtId="0" fontId="78" fillId="55" borderId="23" applyNumberFormat="0" applyAlignment="0" applyProtection="0"/>
    <xf numFmtId="0" fontId="78" fillId="55" borderId="23" applyNumberFormat="0" applyAlignment="0" applyProtection="0"/>
    <xf numFmtId="0" fontId="78" fillId="55" borderId="23" applyNumberFormat="0" applyAlignment="0" applyProtection="0"/>
    <xf numFmtId="0" fontId="78" fillId="55" borderId="23" applyNumberFormat="0" applyAlignment="0" applyProtection="0"/>
    <xf numFmtId="0" fontId="37" fillId="0" borderId="0" applyProtection="0">
      <alignment/>
    </xf>
    <xf numFmtId="0" fontId="37" fillId="0" borderId="0" applyProtection="0">
      <alignment/>
    </xf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46" fillId="0" borderId="2" applyNumberFormat="0" applyFill="0" applyProtection="0">
      <alignment horizontal="left"/>
    </xf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9" fillId="0" borderId="9" applyProtection="0">
      <alignment/>
    </xf>
    <xf numFmtId="0" fontId="79" fillId="0" borderId="24" applyNumberFormat="0" applyFill="0" applyAlignment="0" applyProtection="0"/>
    <xf numFmtId="0" fontId="39" fillId="0" borderId="9" applyProtection="0">
      <alignment/>
    </xf>
    <xf numFmtId="0" fontId="79" fillId="0" borderId="24" applyNumberFormat="0" applyFill="0" applyAlignment="0" applyProtection="0"/>
    <xf numFmtId="0" fontId="79" fillId="0" borderId="24" applyNumberFormat="0" applyFill="0" applyAlignment="0" applyProtection="0"/>
    <xf numFmtId="0" fontId="79" fillId="0" borderId="24" applyNumberFormat="0" applyFill="0" applyAlignment="0" applyProtection="0"/>
    <xf numFmtId="0" fontId="19" fillId="0" borderId="0">
      <alignment/>
      <protection/>
    </xf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0" fillId="56" borderId="0" applyNumberFormat="0" applyBorder="0" applyAlignment="0" applyProtection="0"/>
    <xf numFmtId="0" fontId="60" fillId="56" borderId="0" applyNumberFormat="0" applyBorder="0" applyAlignment="0" applyProtection="0"/>
    <xf numFmtId="0" fontId="60" fillId="57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58" borderId="0" applyNumberFormat="0" applyBorder="0" applyAlignment="0" applyProtection="0"/>
    <xf numFmtId="0" fontId="11" fillId="19" borderId="0" applyProtection="0">
      <alignment/>
    </xf>
    <xf numFmtId="0" fontId="61" fillId="59" borderId="0" applyNumberFormat="0" applyBorder="0" applyAlignment="0" applyProtection="0"/>
    <xf numFmtId="0" fontId="11" fillId="19" borderId="0" applyProtection="0">
      <alignment/>
    </xf>
    <xf numFmtId="0" fontId="61" fillId="59" borderId="0" applyNumberFormat="0" applyBorder="0" applyAlignment="0" applyProtection="0"/>
    <xf numFmtId="0" fontId="61" fillId="59" borderId="0" applyNumberFormat="0" applyBorder="0" applyAlignment="0" applyProtection="0"/>
    <xf numFmtId="0" fontId="61" fillId="59" borderId="0" applyNumberFormat="0" applyBorder="0" applyAlignment="0" applyProtection="0"/>
    <xf numFmtId="0" fontId="11" fillId="48" borderId="0" applyProtection="0">
      <alignment/>
    </xf>
    <xf numFmtId="0" fontId="11" fillId="48" borderId="0" applyProtection="0">
      <alignment/>
    </xf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11" fillId="21" borderId="0" applyProtection="0">
      <alignment/>
    </xf>
    <xf numFmtId="0" fontId="61" fillId="60" borderId="0" applyNumberFormat="0" applyBorder="0" applyAlignment="0" applyProtection="0"/>
    <xf numFmtId="0" fontId="11" fillId="21" borderId="0" applyProtection="0">
      <alignment/>
    </xf>
    <xf numFmtId="0" fontId="61" fillId="60" borderId="0" applyNumberFormat="0" applyBorder="0" applyAlignment="0" applyProtection="0"/>
    <xf numFmtId="0" fontId="61" fillId="60" borderId="0" applyNumberFormat="0" applyBorder="0" applyAlignment="0" applyProtection="0"/>
    <xf numFmtId="0" fontId="61" fillId="60" borderId="0" applyNumberFormat="0" applyBorder="0" applyAlignment="0" applyProtection="0"/>
    <xf numFmtId="0" fontId="61" fillId="43" borderId="0" applyNumberFormat="0" applyBorder="0" applyAlignment="0" applyProtection="0"/>
    <xf numFmtId="0" fontId="61" fillId="43" borderId="0" applyNumberFormat="0" applyBorder="0" applyAlignment="0" applyProtection="0"/>
    <xf numFmtId="0" fontId="11" fillId="19" borderId="0" applyProtection="0">
      <alignment/>
    </xf>
    <xf numFmtId="0" fontId="11" fillId="19" borderId="0" applyProtection="0">
      <alignment/>
    </xf>
    <xf numFmtId="0" fontId="61" fillId="49" borderId="0" applyNumberFormat="0" applyBorder="0" applyAlignment="0" applyProtection="0"/>
    <xf numFmtId="0" fontId="61" fillId="49" borderId="0" applyNumberFormat="0" applyBorder="0" applyAlignment="0" applyProtection="0"/>
    <xf numFmtId="0" fontId="61" fillId="49" borderId="0" applyNumberFormat="0" applyBorder="0" applyAlignment="0" applyProtection="0"/>
    <xf numFmtId="0" fontId="11" fillId="20" borderId="0" applyProtection="0">
      <alignment/>
    </xf>
    <xf numFmtId="0" fontId="61" fillId="61" borderId="0" applyNumberFormat="0" applyBorder="0" applyAlignment="0" applyProtection="0"/>
    <xf numFmtId="0" fontId="11" fillId="20" borderId="0" applyProtection="0">
      <alignment/>
    </xf>
    <xf numFmtId="0" fontId="61" fillId="61" borderId="0" applyNumberFormat="0" applyBorder="0" applyAlignment="0" applyProtection="0"/>
    <xf numFmtId="0" fontId="61" fillId="61" borderId="0" applyNumberFormat="0" applyBorder="0" applyAlignment="0" applyProtection="0"/>
    <xf numFmtId="0" fontId="61" fillId="61" borderId="0" applyNumberFormat="0" applyBorder="0" applyAlignment="0" applyProtection="0"/>
    <xf numFmtId="0" fontId="30" fillId="0" borderId="20" applyNumberFormat="0" applyFill="0" applyProtection="0">
      <alignment horizontal="left"/>
    </xf>
    <xf numFmtId="0" fontId="11" fillId="20" borderId="0" applyNumberFormat="0" applyBorder="0" applyAlignment="0" applyProtection="0"/>
    <xf numFmtId="0" fontId="13" fillId="24" borderId="0" applyProtection="0">
      <alignment/>
    </xf>
    <xf numFmtId="0" fontId="65" fillId="34" borderId="0" applyNumberFormat="0" applyBorder="0" applyAlignment="0" applyProtection="0"/>
    <xf numFmtId="0" fontId="65" fillId="34" borderId="0" applyNumberFormat="0" applyBorder="0" applyAlignment="0" applyProtection="0"/>
    <xf numFmtId="0" fontId="65" fillId="34" borderId="0" applyNumberFormat="0" applyBorder="0" applyAlignment="0" applyProtection="0"/>
    <xf numFmtId="0" fontId="14" fillId="7" borderId="6" applyProtection="0">
      <alignment/>
    </xf>
    <xf numFmtId="0" fontId="80" fillId="16" borderId="25" applyNumberFormat="0" applyAlignment="0" applyProtection="0"/>
    <xf numFmtId="0" fontId="14" fillId="7" borderId="6" applyProtection="0">
      <alignment/>
    </xf>
    <xf numFmtId="0" fontId="80" fillId="16" borderId="25" applyNumberFormat="0" applyAlignment="0" applyProtection="0"/>
    <xf numFmtId="0" fontId="80" fillId="16" borderId="25" applyNumberFormat="0" applyAlignment="0" applyProtection="0"/>
    <xf numFmtId="0" fontId="80" fillId="16" borderId="25" applyNumberFormat="0" applyAlignment="0" applyProtection="0"/>
    <xf numFmtId="0" fontId="81" fillId="62" borderId="7" applyNumberFormat="0" applyAlignment="0" applyProtection="0"/>
    <xf numFmtId="0" fontId="12" fillId="6" borderId="1" applyProtection="0">
      <alignment/>
    </xf>
    <xf numFmtId="0" fontId="81" fillId="62" borderId="7" applyNumberFormat="0" applyAlignment="0" applyProtection="0"/>
    <xf numFmtId="0" fontId="81" fillId="62" borderId="7" applyNumberFormat="0" applyAlignment="0" applyProtection="0"/>
    <xf numFmtId="0" fontId="81" fillId="62" borderId="7" applyNumberFormat="0" applyAlignment="0" applyProtection="0"/>
    <xf numFmtId="1" fontId="30" fillId="0" borderId="2" applyFill="0" applyProtection="0">
      <alignment horizontal="center"/>
    </xf>
    <xf numFmtId="0" fontId="29" fillId="0" borderId="0">
      <alignment/>
      <protection/>
    </xf>
    <xf numFmtId="0" fontId="48" fillId="0" borderId="0">
      <alignment/>
      <protection/>
    </xf>
    <xf numFmtId="0" fontId="11" fillId="63" borderId="0" applyNumberFormat="0" applyBorder="0" applyAlignment="0" applyProtection="0"/>
    <xf numFmtId="0" fontId="11" fillId="63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2" fillId="64" borderId="26" applyNumberFormat="0" applyFont="0" applyAlignment="0" applyProtection="0"/>
    <xf numFmtId="0" fontId="82" fillId="64" borderId="26" applyNumberFormat="0" applyFont="0" applyAlignment="0" applyProtection="0"/>
    <xf numFmtId="0" fontId="82" fillId="64" borderId="26" applyNumberFormat="0" applyFont="0" applyAlignment="0" applyProtection="0"/>
    <xf numFmtId="0" fontId="82" fillId="64" borderId="26" applyNumberFormat="0" applyFont="0" applyAlignment="0" applyProtection="0"/>
    <xf numFmtId="0" fontId="30" fillId="0" borderId="0">
      <alignment/>
      <protection/>
    </xf>
    <xf numFmtId="0" fontId="19" fillId="0" borderId="0">
      <alignment/>
      <protection/>
    </xf>
    <xf numFmtId="0" fontId="19" fillId="0" borderId="0">
      <alignment vertical="center"/>
      <protection/>
    </xf>
    <xf numFmtId="0" fontId="0" fillId="0" borderId="0">
      <alignment vertical="center"/>
      <protection/>
    </xf>
  </cellStyleXfs>
  <cellXfs count="47">
    <xf numFmtId="0" fontId="0" fillId="0" borderId="0" xfId="0" applyAlignment="1">
      <alignment vertical="center"/>
    </xf>
    <xf numFmtId="0" fontId="8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8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84" fillId="0" borderId="0" xfId="0" applyFont="1" applyFill="1" applyBorder="1" applyAlignment="1">
      <alignment horizontal="center" vertical="center"/>
    </xf>
    <xf numFmtId="0" fontId="84" fillId="0" borderId="0" xfId="0" applyFont="1" applyFill="1" applyBorder="1" applyAlignment="1">
      <alignment horizontal="center" vertical="center"/>
    </xf>
    <xf numFmtId="0" fontId="85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83" fillId="0" borderId="0" xfId="582" applyNumberFormat="1" applyFont="1" applyFill="1" applyBorder="1" applyAlignment="1">
      <alignment vertical="center"/>
    </xf>
    <xf numFmtId="0" fontId="83" fillId="0" borderId="0" xfId="582" applyNumberFormat="1" applyFont="1" applyFill="1" applyBorder="1" applyAlignment="1">
      <alignment horizontal="center" vertical="center"/>
    </xf>
    <xf numFmtId="192" fontId="83" fillId="0" borderId="0" xfId="582" applyNumberFormat="1" applyFont="1" applyFill="1" applyBorder="1" applyAlignment="1">
      <alignment vertical="center"/>
    </xf>
    <xf numFmtId="0" fontId="83" fillId="0" borderId="0" xfId="0" applyFont="1" applyAlignment="1">
      <alignment vertical="center"/>
    </xf>
    <xf numFmtId="0" fontId="86" fillId="0" borderId="0" xfId="0" applyNumberFormat="1" applyFont="1" applyFill="1" applyBorder="1" applyAlignment="1">
      <alignment horizontal="center" vertical="center" wrapText="1"/>
    </xf>
    <xf numFmtId="0" fontId="87" fillId="0" borderId="0" xfId="0" applyNumberFormat="1" applyFont="1" applyFill="1" applyBorder="1" applyAlignment="1">
      <alignment horizontal="center" vertical="center" wrapText="1"/>
    </xf>
    <xf numFmtId="0" fontId="7" fillId="0" borderId="19" xfId="0" applyNumberFormat="1" applyFont="1" applyFill="1" applyBorder="1" applyAlignment="1">
      <alignment horizontal="center" vertical="center" wrapText="1"/>
    </xf>
    <xf numFmtId="0" fontId="8" fillId="0" borderId="19" xfId="0" applyNumberFormat="1" applyFont="1" applyFill="1" applyBorder="1" applyAlignment="1">
      <alignment horizontal="center" vertical="center" wrapText="1"/>
    </xf>
    <xf numFmtId="0" fontId="85" fillId="0" borderId="19" xfId="0" applyNumberFormat="1" applyFont="1" applyFill="1" applyBorder="1" applyAlignment="1">
      <alignment horizontal="center" vertical="center" wrapText="1"/>
    </xf>
    <xf numFmtId="49" fontId="85" fillId="0" borderId="19" xfId="0" applyNumberFormat="1" applyFont="1" applyFill="1" applyBorder="1" applyAlignment="1">
      <alignment horizontal="center" vertical="center" wrapText="1"/>
    </xf>
    <xf numFmtId="49" fontId="9" fillId="0" borderId="19" xfId="583" applyNumberFormat="1" applyFont="1" applyFill="1" applyBorder="1" applyAlignment="1">
      <alignment horizontal="center" vertical="center" wrapText="1"/>
    </xf>
    <xf numFmtId="57" fontId="9" fillId="0" borderId="19" xfId="583" applyNumberFormat="1" applyFont="1" applyFill="1" applyBorder="1" applyAlignment="1">
      <alignment horizontal="center" vertical="center" wrapText="1"/>
    </xf>
    <xf numFmtId="0" fontId="88" fillId="0" borderId="19" xfId="0" applyFont="1" applyFill="1" applyBorder="1" applyAlignment="1">
      <alignment horizontal="center" vertical="center" wrapText="1"/>
    </xf>
    <xf numFmtId="0" fontId="84" fillId="0" borderId="19" xfId="0" applyNumberFormat="1" applyFont="1" applyFill="1" applyBorder="1" applyAlignment="1">
      <alignment horizontal="center" vertical="center" wrapText="1"/>
    </xf>
    <xf numFmtId="0" fontId="84" fillId="0" borderId="19" xfId="583" applyNumberFormat="1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89" fillId="0" borderId="19" xfId="0" applyFont="1" applyFill="1" applyBorder="1" applyAlignment="1">
      <alignment horizontal="center" vertical="center" wrapText="1"/>
    </xf>
    <xf numFmtId="57" fontId="85" fillId="0" borderId="19" xfId="583" applyNumberFormat="1" applyFont="1" applyFill="1" applyBorder="1" applyAlignment="1">
      <alignment horizontal="center" vertical="center" wrapText="1"/>
    </xf>
    <xf numFmtId="49" fontId="85" fillId="0" borderId="19" xfId="583" applyNumberFormat="1" applyFont="1" applyFill="1" applyBorder="1" applyAlignment="1">
      <alignment horizontal="center" vertical="center" wrapText="1"/>
    </xf>
    <xf numFmtId="57" fontId="84" fillId="0" borderId="19" xfId="583" applyNumberFormat="1" applyFont="1" applyFill="1" applyBorder="1" applyAlignment="1">
      <alignment horizontal="center" vertical="center" wrapText="1"/>
    </xf>
    <xf numFmtId="57" fontId="85" fillId="0" borderId="19" xfId="583" applyNumberFormat="1" applyFont="1" applyFill="1" applyBorder="1" applyAlignment="1">
      <alignment vertical="center" wrapText="1"/>
    </xf>
    <xf numFmtId="57" fontId="85" fillId="0" borderId="27" xfId="583" applyNumberFormat="1" applyFont="1" applyFill="1" applyBorder="1" applyAlignment="1">
      <alignment horizontal="center" vertical="center" wrapText="1"/>
    </xf>
    <xf numFmtId="57" fontId="85" fillId="0" borderId="28" xfId="583" applyNumberFormat="1" applyFont="1" applyFill="1" applyBorder="1" applyAlignment="1">
      <alignment horizontal="center" vertical="center" wrapText="1"/>
    </xf>
    <xf numFmtId="57" fontId="85" fillId="0" borderId="29" xfId="583" applyNumberFormat="1" applyFont="1" applyFill="1" applyBorder="1" applyAlignment="1">
      <alignment horizontal="center" vertical="center" wrapText="1"/>
    </xf>
    <xf numFmtId="0" fontId="85" fillId="0" borderId="19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192" fontId="87" fillId="0" borderId="0" xfId="0" applyNumberFormat="1" applyFont="1" applyFill="1" applyBorder="1" applyAlignment="1">
      <alignment horizontal="center" vertical="center" wrapText="1"/>
    </xf>
    <xf numFmtId="192" fontId="7" fillId="0" borderId="19" xfId="0" applyNumberFormat="1" applyFont="1" applyFill="1" applyBorder="1" applyAlignment="1">
      <alignment horizontal="center" vertical="center" wrapText="1"/>
    </xf>
    <xf numFmtId="192" fontId="85" fillId="0" borderId="19" xfId="0" applyNumberFormat="1" applyFont="1" applyFill="1" applyBorder="1" applyAlignment="1">
      <alignment horizontal="center" vertical="center" wrapText="1"/>
    </xf>
    <xf numFmtId="192" fontId="89" fillId="0" borderId="19" xfId="0" applyNumberFormat="1" applyFont="1" applyFill="1" applyBorder="1" applyAlignment="1">
      <alignment horizontal="center" vertical="center" wrapText="1"/>
    </xf>
    <xf numFmtId="0" fontId="2" fillId="0" borderId="0" xfId="582" applyNumberFormat="1" applyFont="1" applyFill="1" applyBorder="1" applyAlignment="1">
      <alignment vertical="center"/>
    </xf>
    <xf numFmtId="0" fontId="84" fillId="0" borderId="0" xfId="582" applyNumberFormat="1" applyFont="1" applyFill="1" applyBorder="1" applyAlignment="1">
      <alignment vertical="center"/>
    </xf>
    <xf numFmtId="57" fontId="9" fillId="0" borderId="0" xfId="583" applyNumberFormat="1" applyFont="1" applyFill="1" applyBorder="1" applyAlignment="1">
      <alignment horizontal="center" vertical="center" wrapText="1"/>
    </xf>
    <xf numFmtId="0" fontId="84" fillId="0" borderId="0" xfId="582" applyNumberFormat="1" applyFont="1" applyFill="1" applyBorder="1" applyAlignment="1">
      <alignment horizontal="center" vertical="center"/>
    </xf>
    <xf numFmtId="0" fontId="85" fillId="0" borderId="0" xfId="582" applyNumberFormat="1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 wrapText="1"/>
    </xf>
    <xf numFmtId="0" fontId="83" fillId="0" borderId="0" xfId="0" applyFont="1" applyFill="1" applyAlignment="1">
      <alignment vertical="center"/>
    </xf>
  </cellXfs>
  <cellStyles count="722">
    <cellStyle name="Normal" xfId="0"/>
    <cellStyle name="Currency [0]" xfId="15"/>
    <cellStyle name="好_Book1_联系电话_生态岗位安排 2" xfId="16"/>
    <cellStyle name="Currency" xfId="17"/>
    <cellStyle name="常规 2 2 4" xfId="18"/>
    <cellStyle name="差_Book1_Book1" xfId="19"/>
    <cellStyle name="60% - 着色 2" xfId="20"/>
    <cellStyle name="强调文字颜色 2 3 2" xfId="21"/>
    <cellStyle name="输入" xfId="22"/>
    <cellStyle name="20% - 强调文字颜色 3" xfId="23"/>
    <cellStyle name="args.style" xfId="24"/>
    <cellStyle name="Accent2 - 40%" xfId="25"/>
    <cellStyle name="Comma [0]" xfId="26"/>
    <cellStyle name="Accent2 - 20% 2" xfId="27"/>
    <cellStyle name="20% - 着色 6 2" xfId="28"/>
    <cellStyle name="_Book1_2 2" xfId="29"/>
    <cellStyle name="Comma" xfId="30"/>
    <cellStyle name="差_整合明细.分省级资金_生态岗位安排 2" xfId="31"/>
    <cellStyle name="40% - 强调文字颜色 3" xfId="32"/>
    <cellStyle name="Input 2" xfId="33"/>
    <cellStyle name="差" xfId="34"/>
    <cellStyle name="Hyperlink" xfId="35"/>
    <cellStyle name="Accent2 - 60%" xfId="36"/>
    <cellStyle name="60% - 强调文字颜色 6 3 2" xfId="37"/>
    <cellStyle name="日期" xfId="38"/>
    <cellStyle name="60% - 强调文字颜色 3" xfId="39"/>
    <cellStyle name="Percent" xfId="40"/>
    <cellStyle name="Followed Hyperlink" xfId="41"/>
    <cellStyle name="差_Book1 2" xfId="42"/>
    <cellStyle name="20% - 强调文字颜色 4 5" xfId="43"/>
    <cellStyle name="注释" xfId="44"/>
    <cellStyle name="60% - 强调文字颜色 2 3" xfId="45"/>
    <cellStyle name="_ET_STYLE_NoName_00__Sheet3" xfId="46"/>
    <cellStyle name="差_Sheet1_1_Book1" xfId="47"/>
    <cellStyle name="Accent6 3" xfId="48"/>
    <cellStyle name="60% - 强调文字颜色 2" xfId="49"/>
    <cellStyle name="标题 4" xfId="50"/>
    <cellStyle name="警告文本" xfId="51"/>
    <cellStyle name="60% - 强调文字颜色 2 2 2" xfId="52"/>
    <cellStyle name="标题" xfId="53"/>
    <cellStyle name="解释性文本" xfId="54"/>
    <cellStyle name="标题 1" xfId="55"/>
    <cellStyle name="常规_项目投入明细_10" xfId="56"/>
    <cellStyle name="标题 2" xfId="57"/>
    <cellStyle name="常规_项目投入明细_11" xfId="58"/>
    <cellStyle name="Accent6 2" xfId="59"/>
    <cellStyle name="60% - 强调文字颜色 1" xfId="60"/>
    <cellStyle name="标题 3" xfId="61"/>
    <cellStyle name="60% - 强调文字颜色 4" xfId="62"/>
    <cellStyle name="输出" xfId="63"/>
    <cellStyle name="Input" xfId="64"/>
    <cellStyle name="计算" xfId="65"/>
    <cellStyle name="计算 3 2" xfId="66"/>
    <cellStyle name="20% - 着色 1 2" xfId="67"/>
    <cellStyle name="40% - 强调文字颜色 4 2" xfId="68"/>
    <cellStyle name="检查单元格" xfId="69"/>
    <cellStyle name="Accent5_2016年整合资金下达" xfId="70"/>
    <cellStyle name="20% - 强调文字颜色 6" xfId="71"/>
    <cellStyle name="强调文字颜色 2" xfId="72"/>
    <cellStyle name="好_联系电话 2" xfId="73"/>
    <cellStyle name="Accent3_2016年整合资金下达" xfId="74"/>
    <cellStyle name="40% - 着色 5 2" xfId="75"/>
    <cellStyle name="链接单元格" xfId="76"/>
    <cellStyle name="40% - 强调文字颜色 6 5" xfId="77"/>
    <cellStyle name="差_产业资金分配表2 2" xfId="78"/>
    <cellStyle name="汇总" xfId="79"/>
    <cellStyle name="好" xfId="80"/>
    <cellStyle name="20% - Accent3 2" xfId="81"/>
    <cellStyle name="20% - 强调文字颜色 3 3" xfId="82"/>
    <cellStyle name="Heading 3" xfId="83"/>
    <cellStyle name="适中" xfId="84"/>
    <cellStyle name="20% - 强调文字颜色 5" xfId="85"/>
    <cellStyle name="强调文字颜色 1" xfId="86"/>
    <cellStyle name="20% - 强调文字颜色 1" xfId="87"/>
    <cellStyle name="40% - 强调文字颜色 1" xfId="88"/>
    <cellStyle name="20% - 强调文字颜色 2" xfId="89"/>
    <cellStyle name="40% - 强调文字颜色 2" xfId="90"/>
    <cellStyle name="Accent2 - 40% 2" xfId="91"/>
    <cellStyle name="强调文字颜色 3" xfId="92"/>
    <cellStyle name="PSChar" xfId="93"/>
    <cellStyle name="强调文字颜色 4" xfId="94"/>
    <cellStyle name="20% - 强调文字颜色 4" xfId="95"/>
    <cellStyle name="计算 3" xfId="96"/>
    <cellStyle name="20% - 着色 1" xfId="97"/>
    <cellStyle name="Input 3" xfId="98"/>
    <cellStyle name="40% - 强调文字颜色 4" xfId="99"/>
    <cellStyle name="强调文字颜色 5" xfId="100"/>
    <cellStyle name="计算 4" xfId="101"/>
    <cellStyle name="20% - 着色 2" xfId="102"/>
    <cellStyle name="40% - 强调文字颜色 5" xfId="103"/>
    <cellStyle name="差_Book1_Book1_1" xfId="104"/>
    <cellStyle name="60% - 强调文字颜色 5" xfId="105"/>
    <cellStyle name="60% - 着色 6 2" xfId="106"/>
    <cellStyle name="强调文字颜色 6" xfId="107"/>
    <cellStyle name="计算 5" xfId="108"/>
    <cellStyle name="20% - 着色 3" xfId="109"/>
    <cellStyle name="0,0&#13;&#10;NA&#13;&#10;" xfId="110"/>
    <cellStyle name="_弱电系统设备配置报价清单" xfId="111"/>
    <cellStyle name="Heading 3 2" xfId="112"/>
    <cellStyle name="40% - 强调文字颜色 6" xfId="113"/>
    <cellStyle name="60% - 强调文字颜色 6" xfId="114"/>
    <cellStyle name="_ET_STYLE_NoName_00__Book1" xfId="115"/>
    <cellStyle name="_ET_STYLE_NoName_00_" xfId="116"/>
    <cellStyle name="标题 4 2 2" xfId="117"/>
    <cellStyle name="_Book1_1" xfId="118"/>
    <cellStyle name="20% - 着色 5" xfId="119"/>
    <cellStyle name="常规 3 2 2" xfId="120"/>
    <cellStyle name="_20100326高清市院遂宁检察院1080P配置清单26日改" xfId="121"/>
    <cellStyle name="?鹎%U龡&amp;H?_x0008__x001C__x001C_?_x0007__x0001__x0001_" xfId="122"/>
    <cellStyle name="60% - 强调文字颜色 3 5" xfId="123"/>
    <cellStyle name="_ET_STYLE_NoName_00__Book1_1 2" xfId="124"/>
    <cellStyle name="@ET_Style?.font5" xfId="125"/>
    <cellStyle name="_Book1" xfId="126"/>
    <cellStyle name="_Book1_1 2" xfId="127"/>
    <cellStyle name="20% - 着色 5 2" xfId="128"/>
    <cellStyle name="40% - Accent1" xfId="129"/>
    <cellStyle name="常规 3 2 2 2" xfId="130"/>
    <cellStyle name="_Book1_2" xfId="131"/>
    <cellStyle name="20% - 着色 6" xfId="132"/>
    <cellStyle name="Accent2 - 20%" xfId="133"/>
    <cellStyle name="常规 3 2 3" xfId="134"/>
    <cellStyle name="_ET_STYLE_NoName_00__Book1_1" xfId="135"/>
    <cellStyle name="强调文字颜色 2 2 2" xfId="136"/>
    <cellStyle name="20% - Accent1" xfId="137"/>
    <cellStyle name="Accent1 - 20%" xfId="138"/>
    <cellStyle name="20% - Accent1 2" xfId="139"/>
    <cellStyle name="20% - 强调文字颜色 1 3" xfId="140"/>
    <cellStyle name="Accent1 - 20% 2" xfId="141"/>
    <cellStyle name="20% - Accent2" xfId="142"/>
    <cellStyle name="60% - 强调文字颜色 3 2 2" xfId="143"/>
    <cellStyle name="20% - Accent2 2" xfId="144"/>
    <cellStyle name="20% - 强调文字颜色 2 3" xfId="145"/>
    <cellStyle name="20% - Accent3" xfId="146"/>
    <cellStyle name="20% - Accent4" xfId="147"/>
    <cellStyle name="Accent6 - 60% 2" xfId="148"/>
    <cellStyle name="20% - Accent4 2" xfId="149"/>
    <cellStyle name="20% - 强调文字颜色 4 3" xfId="150"/>
    <cellStyle name="常规 4" xfId="151"/>
    <cellStyle name="20% - Accent5" xfId="152"/>
    <cellStyle name="20% - Accent5 2" xfId="153"/>
    <cellStyle name="20% - 强调文字颜色 5 3" xfId="154"/>
    <cellStyle name="20% - Accent6" xfId="155"/>
    <cellStyle name="20% - Accent6 2" xfId="156"/>
    <cellStyle name="20% - 强调文字颜色 6 3" xfId="157"/>
    <cellStyle name="20% - 强调文字颜色 1 2" xfId="158"/>
    <cellStyle name="千分位_laroux" xfId="159"/>
    <cellStyle name="常规 2_2016年整合资金下达" xfId="160"/>
    <cellStyle name="20% - 强调文字颜色 1 2 2" xfId="161"/>
    <cellStyle name="Note" xfId="162"/>
    <cellStyle name="20% - 强调文字颜色 1 4" xfId="163"/>
    <cellStyle name="20% - 强调文字颜色 1 5" xfId="164"/>
    <cellStyle name="20% - 强调文字颜色 2 2" xfId="165"/>
    <cellStyle name="20% - 强调文字颜色 2 2 2" xfId="166"/>
    <cellStyle name="20% - 强调文字颜色 2 4" xfId="167"/>
    <cellStyle name="20% - 强调文字颜色 2 5" xfId="168"/>
    <cellStyle name="Heading 2" xfId="169"/>
    <cellStyle name="20% - 强调文字颜色 3 2" xfId="170"/>
    <cellStyle name="常规 3 2 5" xfId="171"/>
    <cellStyle name="20% - 强调文字颜色 3 2 2" xfId="172"/>
    <cellStyle name="Heading 2 2" xfId="173"/>
    <cellStyle name="20% - 强调文字颜色 3 4" xfId="174"/>
    <cellStyle name="60% - 强调文字颜色 1 2" xfId="175"/>
    <cellStyle name="Heading 4" xfId="176"/>
    <cellStyle name="20% - 强调文字颜色 3 5" xfId="177"/>
    <cellStyle name="60% - 强调文字颜色 1 3" xfId="178"/>
    <cellStyle name="20% - 强调文字颜色 4 2" xfId="179"/>
    <cellStyle name="Mon閠aire_!!!GO" xfId="180"/>
    <cellStyle name="常规 3" xfId="181"/>
    <cellStyle name="20% - 强调文字颜色 4 2 2" xfId="182"/>
    <cellStyle name="常规 3 2" xfId="183"/>
    <cellStyle name="20% - 强调文字颜色 4 4" xfId="184"/>
    <cellStyle name="60% - 强调文字颜色 2 2" xfId="185"/>
    <cellStyle name="20% - 强调文字颜色 5 2" xfId="186"/>
    <cellStyle name="20% - 强调文字颜色 5 2 2" xfId="187"/>
    <cellStyle name="40% - 着色 2" xfId="188"/>
    <cellStyle name="20% - 强调文字颜色 5 4" xfId="189"/>
    <cellStyle name="60% - 强调文字颜色 3 2" xfId="190"/>
    <cellStyle name="20% - 强调文字颜色 5 5" xfId="191"/>
    <cellStyle name="60% - 强调文字颜色 3 3" xfId="192"/>
    <cellStyle name="Accent5 - 40% 2" xfId="193"/>
    <cellStyle name="20% - 强调文字颜色 6 2" xfId="194"/>
    <cellStyle name="20% - 强调文字颜色 6 2 2" xfId="195"/>
    <cellStyle name="40% - 强调文字颜色 4 4" xfId="196"/>
    <cellStyle name="20% - 强调文字颜色 6 4" xfId="197"/>
    <cellStyle name="60% - 强调文字颜色 4 2" xfId="198"/>
    <cellStyle name="Neutral" xfId="199"/>
    <cellStyle name="20% - 强调文字颜色 6 5" xfId="200"/>
    <cellStyle name="40% - 强调文字颜色 5 2 2" xfId="201"/>
    <cellStyle name="60% - 强调文字颜色 4 3" xfId="202"/>
    <cellStyle name="20% - 着色 2 2" xfId="203"/>
    <cellStyle name="40% - 强调文字颜色 5 2" xfId="204"/>
    <cellStyle name="差_Book1_Book1_1 2" xfId="205"/>
    <cellStyle name="20% - 着色 3 2" xfId="206"/>
    <cellStyle name="40% - 强调文字颜色 6 2" xfId="207"/>
    <cellStyle name="20% - 着色 4" xfId="208"/>
    <cellStyle name="适中 3" xfId="209"/>
    <cellStyle name="差_整合明细.分省级资金" xfId="210"/>
    <cellStyle name="20% - 着色 4 2" xfId="211"/>
    <cellStyle name="Currency1" xfId="212"/>
    <cellStyle name="适中 3 2" xfId="213"/>
    <cellStyle name="差_整合明细.分省级资金 2" xfId="214"/>
    <cellStyle name="常规 13" xfId="215"/>
    <cellStyle name="40% - Accent1 2" xfId="216"/>
    <cellStyle name="40% - Accent2" xfId="217"/>
    <cellStyle name="40% - Accent2 2" xfId="218"/>
    <cellStyle name="40% - Accent3" xfId="219"/>
    <cellStyle name="40% - Accent3 2" xfId="220"/>
    <cellStyle name="40% - Accent4" xfId="221"/>
    <cellStyle name="Normal - Style1" xfId="222"/>
    <cellStyle name="40% - Accent4 2" xfId="223"/>
    <cellStyle name="警告文本 2" xfId="224"/>
    <cellStyle name="40% - Accent5" xfId="225"/>
    <cellStyle name="警告文本 2 2" xfId="226"/>
    <cellStyle name="40% - Accent5 2" xfId="227"/>
    <cellStyle name="60% - 强调文字颜色 1 5" xfId="228"/>
    <cellStyle name="警告文本 3" xfId="229"/>
    <cellStyle name="40% - Accent6" xfId="230"/>
    <cellStyle name="警告文本 3 2" xfId="231"/>
    <cellStyle name="40% - Accent6 2" xfId="232"/>
    <cellStyle name="60% - 强调文字颜色 2 5" xfId="233"/>
    <cellStyle name="40% - 强调文字颜色 1 2" xfId="234"/>
    <cellStyle name="40% - 强调文字颜色 1 2 2" xfId="235"/>
    <cellStyle name="常规 9 2" xfId="236"/>
    <cellStyle name="40% - 强调文字颜色 1 3" xfId="237"/>
    <cellStyle name="Accent1" xfId="238"/>
    <cellStyle name="40% - 强调文字颜色 1 4" xfId="239"/>
    <cellStyle name="Accent2" xfId="240"/>
    <cellStyle name="40% - 强调文字颜色 1 5" xfId="241"/>
    <cellStyle name="Accent3" xfId="242"/>
    <cellStyle name="40% - 强调文字颜色 2 2" xfId="243"/>
    <cellStyle name="40% - 强调文字颜色 2 2 2" xfId="244"/>
    <cellStyle name="40% - 强调文字颜色 2 3" xfId="245"/>
    <cellStyle name="40% - 强调文字颜色 2 4" xfId="246"/>
    <cellStyle name="40% - 强调文字颜色 2 5" xfId="247"/>
    <cellStyle name="40% - 强调文字颜色 3 2" xfId="248"/>
    <cellStyle name="40% - 强调文字颜色 3 2 2" xfId="249"/>
    <cellStyle name="好_Book1_联系电话 2" xfId="250"/>
    <cellStyle name="差_联系电话" xfId="251"/>
    <cellStyle name="40% - 强调文字颜色 3 3" xfId="252"/>
    <cellStyle name="40% - 强调文字颜色 3 4" xfId="253"/>
    <cellStyle name="40% - 强调文字颜色 3 5" xfId="254"/>
    <cellStyle name="40% - 强调文字颜色 4 2 2" xfId="255"/>
    <cellStyle name="Linked Cell" xfId="256"/>
    <cellStyle name="标题 4 4" xfId="257"/>
    <cellStyle name="40% - 强调文字颜色 4 3" xfId="258"/>
    <cellStyle name="Accent6 - 20% 2" xfId="259"/>
    <cellStyle name="40% - 强调文字颜色 4 5" xfId="260"/>
    <cellStyle name="Accent4 - 60% 2" xfId="261"/>
    <cellStyle name="40% - 强调文字颜色 5 3" xfId="262"/>
    <cellStyle name="好_Book1_1_生态岗位安排 2" xfId="263"/>
    <cellStyle name="40% - 强调文字颜色 5 4" xfId="264"/>
    <cellStyle name="40% - 强调文字颜色 5 5" xfId="265"/>
    <cellStyle name="Calculation 2" xfId="266"/>
    <cellStyle name="no dec" xfId="267"/>
    <cellStyle name="40% - 强调文字颜色 6 2 2" xfId="268"/>
    <cellStyle name="40% - 强调文字颜色 6 3" xfId="269"/>
    <cellStyle name="40% - 强调文字颜色 6 4" xfId="270"/>
    <cellStyle name="60% - 强调文字颜色 4 2 2" xfId="271"/>
    <cellStyle name="Neutral 2" xfId="272"/>
    <cellStyle name="差_Book1" xfId="273"/>
    <cellStyle name="40% - 着色 1" xfId="274"/>
    <cellStyle name="40% - 着色 1 2" xfId="275"/>
    <cellStyle name="Accent5" xfId="276"/>
    <cellStyle name="40% - 着色 2 2" xfId="277"/>
    <cellStyle name="40% - 着色 3" xfId="278"/>
    <cellStyle name="40% - 着色 3 2" xfId="279"/>
    <cellStyle name="40% - 着色 4" xfId="280"/>
    <cellStyle name="Standard_AREAS" xfId="281"/>
    <cellStyle name="40% - 着色 4 2" xfId="282"/>
    <cellStyle name="40% - 着色 5" xfId="283"/>
    <cellStyle name="表标题 2" xfId="284"/>
    <cellStyle name="40% - 着色 6" xfId="285"/>
    <cellStyle name="Total 2" xfId="286"/>
    <cellStyle name="40% - 着色 6 2" xfId="287"/>
    <cellStyle name="60% - Accent1" xfId="288"/>
    <cellStyle name="60% - Accent1 2" xfId="289"/>
    <cellStyle name="60% - Accent2" xfId="290"/>
    <cellStyle name="Title 2" xfId="291"/>
    <cellStyle name="部门" xfId="292"/>
    <cellStyle name="常规 2 2" xfId="293"/>
    <cellStyle name="60% - Accent2 2" xfId="294"/>
    <cellStyle name="常规 2 2 2" xfId="295"/>
    <cellStyle name="60% - Accent3" xfId="296"/>
    <cellStyle name="常规 2 3" xfId="297"/>
    <cellStyle name="60% - Accent3 2" xfId="298"/>
    <cellStyle name="Bad" xfId="299"/>
    <cellStyle name="常规 2 3 2" xfId="300"/>
    <cellStyle name="60% - Accent4" xfId="301"/>
    <cellStyle name="per.style" xfId="302"/>
    <cellStyle name="PSInt" xfId="303"/>
    <cellStyle name="常规 2 4" xfId="304"/>
    <cellStyle name="60% - Accent4 2" xfId="305"/>
    <cellStyle name="PSInt 2" xfId="306"/>
    <cellStyle name="常规 2 4 2" xfId="307"/>
    <cellStyle name="强调文字颜色 4 2" xfId="308"/>
    <cellStyle name="60% - Accent5" xfId="309"/>
    <cellStyle name="PSChar 2" xfId="310"/>
    <cellStyle name="常规 2 5" xfId="311"/>
    <cellStyle name="强调文字颜色 4 2 2" xfId="312"/>
    <cellStyle name="60% - Accent5 2" xfId="313"/>
    <cellStyle name="常规 2 5 2" xfId="314"/>
    <cellStyle name="强调文字颜色 4 3" xfId="315"/>
    <cellStyle name="60% - Accent6" xfId="316"/>
    <cellStyle name="t" xfId="317"/>
    <cellStyle name="常规 2 6" xfId="318"/>
    <cellStyle name="强调文字颜色 4 3 2" xfId="319"/>
    <cellStyle name="60% - Accent6 2" xfId="320"/>
    <cellStyle name="t 2" xfId="321"/>
    <cellStyle name="60% - 强调文字颜色 1 2 2" xfId="322"/>
    <cellStyle name="Heading 4 2" xfId="323"/>
    <cellStyle name="60% - 强调文字颜色 1 3 2" xfId="324"/>
    <cellStyle name="60% - 强调文字颜色 1 4" xfId="325"/>
    <cellStyle name="注释 2" xfId="326"/>
    <cellStyle name="60% - 强调文字颜色 2 3 2" xfId="327"/>
    <cellStyle name="差_Sheet1_1_Book1 2" xfId="328"/>
    <cellStyle name="60% - 强调文字颜色 2 4" xfId="329"/>
    <cellStyle name="60% - 强调文字颜色 3 3 2" xfId="330"/>
    <cellStyle name="60% - 强调文字颜色 3 4" xfId="331"/>
    <cellStyle name="60% - 强调文字颜色 4 3 2" xfId="332"/>
    <cellStyle name="Check Cell" xfId="333"/>
    <cellStyle name="60% - 强调文字颜色 4 4" xfId="334"/>
    <cellStyle name="60% - 强调文字颜色 4 5" xfId="335"/>
    <cellStyle name="60% - 强调文字颜色 5 2" xfId="336"/>
    <cellStyle name="60% - 强调文字颜色 5 2 2" xfId="337"/>
    <cellStyle name="60% - 强调文字颜色 5 3" xfId="338"/>
    <cellStyle name="60% - 强调文字颜色 5 3 2" xfId="339"/>
    <cellStyle name="60% - 强调文字颜色 5 4" xfId="340"/>
    <cellStyle name="60% - 强调文字颜色 5 5" xfId="341"/>
    <cellStyle name="60% - 强调文字颜色 6 2" xfId="342"/>
    <cellStyle name="60% - 强调文字颜色 6 2 2" xfId="343"/>
    <cellStyle name="Header2" xfId="344"/>
    <cellStyle name="60% - 强调文字颜色 6 3" xfId="345"/>
    <cellStyle name="60% - 强调文字颜色 6 4" xfId="346"/>
    <cellStyle name="60% - 强调文字颜色 6 5" xfId="347"/>
    <cellStyle name="60% - 着色 1" xfId="348"/>
    <cellStyle name="常规 2 2 3" xfId="349"/>
    <cellStyle name="60% - 着色 1 2" xfId="350"/>
    <cellStyle name="sstot" xfId="351"/>
    <cellStyle name="差_Book1_联系电话" xfId="352"/>
    <cellStyle name="60% - 着色 2 2" xfId="353"/>
    <cellStyle name="Date" xfId="354"/>
    <cellStyle name="差_Book1_Book1 2" xfId="355"/>
    <cellStyle name="60% - 着色 3" xfId="356"/>
    <cellStyle name="60% - 着色 3 2" xfId="357"/>
    <cellStyle name="Moneda_96 Risk" xfId="358"/>
    <cellStyle name="60% - 着色 4" xfId="359"/>
    <cellStyle name="标题 1 2" xfId="360"/>
    <cellStyle name="60% - 着色 4 2" xfId="361"/>
    <cellStyle name="标题 1 2 2" xfId="362"/>
    <cellStyle name="60% - 着色 5" xfId="363"/>
    <cellStyle name="Accent3 - 20% 2" xfId="364"/>
    <cellStyle name="标题 1 3" xfId="365"/>
    <cellStyle name="差_Book1_2017年财政涉农资金统筹整合使用方案制定情况统计汇总表 2" xfId="366"/>
    <cellStyle name="60% - 着色 5 2" xfId="367"/>
    <cellStyle name="60% - 着色 6" xfId="368"/>
    <cellStyle name="标题 1 4" xfId="369"/>
    <cellStyle name="6mal" xfId="370"/>
    <cellStyle name="Accent1 - 40%" xfId="371"/>
    <cellStyle name="Accent1 - 40% 2" xfId="372"/>
    <cellStyle name="Accent1 - 60%" xfId="373"/>
    <cellStyle name="Accent1 - 60% 2" xfId="374"/>
    <cellStyle name="标题 1 5" xfId="375"/>
    <cellStyle name="Accent1 2" xfId="376"/>
    <cellStyle name="Accent1 3" xfId="377"/>
    <cellStyle name="Accent1_2016年整合资金下达" xfId="378"/>
    <cellStyle name="Accent2 - 60% 2" xfId="379"/>
    <cellStyle name="Accent2 2" xfId="380"/>
    <cellStyle name="Accent2 3" xfId="381"/>
    <cellStyle name="Accent2_2016年整合资金下达" xfId="382"/>
    <cellStyle name="输入 2" xfId="383"/>
    <cellStyle name="常规 2 8" xfId="384"/>
    <cellStyle name="Accent3 - 20%" xfId="385"/>
    <cellStyle name="Milliers_!!!GO" xfId="386"/>
    <cellStyle name="Accent5 2" xfId="387"/>
    <cellStyle name="差_Book1_2017年财政涉农资金统筹整合使用方案制定情况统计汇总表" xfId="388"/>
    <cellStyle name="Accent3 - 40%" xfId="389"/>
    <cellStyle name="Mon閠aire [0]_!!!GO" xfId="390"/>
    <cellStyle name="Accent3 - 40% 2" xfId="391"/>
    <cellStyle name="Accent3 - 60%" xfId="392"/>
    <cellStyle name="Accent3 - 60% 2" xfId="393"/>
    <cellStyle name="差_Book1_联系电话_生态岗位安排" xfId="394"/>
    <cellStyle name="Accent3 2" xfId="395"/>
    <cellStyle name="Accent3 3" xfId="396"/>
    <cellStyle name="Total" xfId="397"/>
    <cellStyle name="Accent4" xfId="398"/>
    <cellStyle name="Accent4 - 20%" xfId="399"/>
    <cellStyle name="Accent4 - 20% 2" xfId="400"/>
    <cellStyle name="Accent4 - 40%" xfId="401"/>
    <cellStyle name="Accent4 - 40% 2" xfId="402"/>
    <cellStyle name="Accent6 - 40%" xfId="403"/>
    <cellStyle name="常规 3 3" xfId="404"/>
    <cellStyle name="Accent4 - 60%" xfId="405"/>
    <cellStyle name="捠壿 [0.00]_Region Orders (2)" xfId="406"/>
    <cellStyle name="Accent4 2" xfId="407"/>
    <cellStyle name="Accent6" xfId="408"/>
    <cellStyle name="Accent4 3" xfId="409"/>
    <cellStyle name="New Times Roman" xfId="410"/>
    <cellStyle name="Accent4_2016年整合资金下达" xfId="411"/>
    <cellStyle name="Note 2" xfId="412"/>
    <cellStyle name="Pourcentage_pldt" xfId="413"/>
    <cellStyle name="标题 5" xfId="414"/>
    <cellStyle name="Accent5 - 20%" xfId="415"/>
    <cellStyle name="Accent5 - 20% 2" xfId="416"/>
    <cellStyle name="Accent5 - 40%" xfId="417"/>
    <cellStyle name="Accent5 - 60%" xfId="418"/>
    <cellStyle name="好_整合明细.分省级资金_生态岗位安排" xfId="419"/>
    <cellStyle name="常规 12" xfId="420"/>
    <cellStyle name="Accent5 - 60% 2" xfId="421"/>
    <cellStyle name="Accent5 3" xfId="422"/>
    <cellStyle name="Accent6 - 20%" xfId="423"/>
    <cellStyle name="Accent6 - 40% 2" xfId="424"/>
    <cellStyle name="常规 3 3 2" xfId="425"/>
    <cellStyle name="Accent6 - 60%" xfId="426"/>
    <cellStyle name="Accent6_2016年整合资金下达" xfId="427"/>
    <cellStyle name="常规 19" xfId="428"/>
    <cellStyle name="Bad 2" xfId="429"/>
    <cellStyle name="常规 2 3 2 2" xfId="430"/>
    <cellStyle name="Calculation" xfId="431"/>
    <cellStyle name="PSHeading" xfId="432"/>
    <cellStyle name="Check Cell 2" xfId="433"/>
    <cellStyle name="ColLevel_1" xfId="434"/>
    <cellStyle name="Title" xfId="435"/>
    <cellStyle name="常规 2" xfId="436"/>
    <cellStyle name="Comma [0]_!!!GO" xfId="437"/>
    <cellStyle name="标题 3 3" xfId="438"/>
    <cellStyle name="comma zerodec" xfId="439"/>
    <cellStyle name="Comma_!!!GO" xfId="440"/>
    <cellStyle name="差_Book1_1_生态岗位安排 2" xfId="441"/>
    <cellStyle name="Currency [0]_!!!GO" xfId="442"/>
    <cellStyle name="差_Book1_2016年整合资金下达" xfId="443"/>
    <cellStyle name="Currency_!!!GO" xfId="444"/>
    <cellStyle name="Dollar (zero dec)" xfId="445"/>
    <cellStyle name="Explanatory Text" xfId="446"/>
    <cellStyle name="RowLevel_1" xfId="447"/>
    <cellStyle name="Explanatory Text 2" xfId="448"/>
    <cellStyle name="Good" xfId="449"/>
    <cellStyle name="PSDec 2" xfId="450"/>
    <cellStyle name="常规 10" xfId="451"/>
    <cellStyle name="标题 8" xfId="452"/>
    <cellStyle name="Good 2" xfId="453"/>
    <cellStyle name="常规 10 2" xfId="454"/>
    <cellStyle name="好_Sheet1_1_Book1 2" xfId="455"/>
    <cellStyle name="Grey" xfId="456"/>
    <cellStyle name="标题 2 2" xfId="457"/>
    <cellStyle name="强调文字颜色 5 2 2" xfId="458"/>
    <cellStyle name="Header1" xfId="459"/>
    <cellStyle name="Heading 1" xfId="460"/>
    <cellStyle name="常规 3 2 4" xfId="461"/>
    <cellStyle name="Heading 1 2" xfId="462"/>
    <cellStyle name="Input [yellow]" xfId="463"/>
    <cellStyle name="Input Cells" xfId="464"/>
    <cellStyle name="Output 2" xfId="465"/>
    <cellStyle name="差_联系电话_Book1 2" xfId="466"/>
    <cellStyle name="Linked Cell 2" xfId="467"/>
    <cellStyle name="Linked Cells" xfId="468"/>
    <cellStyle name="Millares [0]_96 Risk" xfId="469"/>
    <cellStyle name="Millares_96 Risk" xfId="470"/>
    <cellStyle name="常规 2 2 2 2" xfId="471"/>
    <cellStyle name="Milliers [0]_!!!GO" xfId="472"/>
    <cellStyle name="Moneda [0]_96 Risk" xfId="473"/>
    <cellStyle name="Normal_!!!GO" xfId="474"/>
    <cellStyle name="Output" xfId="475"/>
    <cellStyle name="差_联系电话_Book1" xfId="476"/>
    <cellStyle name="Percent [2]" xfId="477"/>
    <cellStyle name="Percent [2] 2" xfId="478"/>
    <cellStyle name="t_HVAC Equipment (3)" xfId="479"/>
    <cellStyle name="Percent_!!!GO" xfId="480"/>
    <cellStyle name="常规 2 2 2 3" xfId="481"/>
    <cellStyle name="PSDate" xfId="482"/>
    <cellStyle name="PSDate 2" xfId="483"/>
    <cellStyle name="PSDec" xfId="484"/>
    <cellStyle name="PSSpacer" xfId="485"/>
    <cellStyle name="PSSpacer 2" xfId="486"/>
    <cellStyle name="sstot 2" xfId="487"/>
    <cellStyle name="差_Book1_联系电话 2" xfId="488"/>
    <cellStyle name="t_HVAC Equipment (3) 2" xfId="489"/>
    <cellStyle name="Warning Text" xfId="490"/>
    <cellStyle name="Warning Text 2" xfId="491"/>
    <cellStyle name="捠壿_Region Orders (2)" xfId="492"/>
    <cellStyle name="编号" xfId="493"/>
    <cellStyle name="差_Book1_联系电话_生态岗位安排 2" xfId="494"/>
    <cellStyle name="标题 2 2 2" xfId="495"/>
    <cellStyle name="标题 2 3" xfId="496"/>
    <cellStyle name="标题 2 3 2" xfId="497"/>
    <cellStyle name="常规 11" xfId="498"/>
    <cellStyle name="标题 2 4" xfId="499"/>
    <cellStyle name="标题 2 5" xfId="500"/>
    <cellStyle name="标题 3 2" xfId="501"/>
    <cellStyle name="好 5" xfId="502"/>
    <cellStyle name="标题 3 2 2" xfId="503"/>
    <cellStyle name="标题 3 4" xfId="504"/>
    <cellStyle name="标题 3 5" xfId="505"/>
    <cellStyle name="标题 4 2" xfId="506"/>
    <cellStyle name="标题 4 3" xfId="507"/>
    <cellStyle name="标题 4 5" xfId="508"/>
    <cellStyle name="标题 5 2" xfId="509"/>
    <cellStyle name="标题 6" xfId="510"/>
    <cellStyle name="标题 6 2" xfId="511"/>
    <cellStyle name="标题 7" xfId="512"/>
    <cellStyle name="标题1" xfId="513"/>
    <cellStyle name="表标题" xfId="514"/>
    <cellStyle name="解释性文本 5" xfId="515"/>
    <cellStyle name="差 2" xfId="516"/>
    <cellStyle name="差 2 2" xfId="517"/>
    <cellStyle name="差 3" xfId="518"/>
    <cellStyle name="差 3 2" xfId="519"/>
    <cellStyle name="差 4" xfId="520"/>
    <cellStyle name="差 5" xfId="521"/>
    <cellStyle name="差_2016年整合资金下达" xfId="522"/>
    <cellStyle name="差_联系电话 2" xfId="523"/>
    <cellStyle name="差_2016年整合资金下达 2" xfId="524"/>
    <cellStyle name="差_Book1_1" xfId="525"/>
    <cellStyle name="差_Book1_1 2" xfId="526"/>
    <cellStyle name="差_Book1_1_联系电话" xfId="527"/>
    <cellStyle name="差_Book1_1_联系电话 2" xfId="528"/>
    <cellStyle name="差_Book1_1_生态岗位安排" xfId="529"/>
    <cellStyle name="差_Book1_2016年整合资金下达 2" xfId="530"/>
    <cellStyle name="差_Sheet1" xfId="531"/>
    <cellStyle name="差_Sheet1 2" xfId="532"/>
    <cellStyle name="差_Sheet1_1" xfId="533"/>
    <cellStyle name="差_Sheet1_1 2" xfId="534"/>
    <cellStyle name="差_Sheet1_1_2017年财政涉农资金统筹整合使用方案制定情况统计汇总表" xfId="535"/>
    <cellStyle name="差_Sheet1_1_2017年财政涉农资金统筹整合使用方案制定情况统计汇总表 2" xfId="536"/>
    <cellStyle name="差_产业资金分配表2" xfId="537"/>
    <cellStyle name="差_联系电话_2017年财政涉农资金统筹整合使用方案制定情况统计汇总表" xfId="538"/>
    <cellStyle name="差_联系电话_2017年财政涉农资金统筹整合使用方案制定情况统计汇总表 2" xfId="539"/>
    <cellStyle name="差_整合明细.分省级资金_生态岗位安排" xfId="540"/>
    <cellStyle name="常规 14" xfId="541"/>
    <cellStyle name="常规 14 2" xfId="542"/>
    <cellStyle name="常规 19 2" xfId="543"/>
    <cellStyle name="常规 2 3 3" xfId="544"/>
    <cellStyle name="常规 2 4 3" xfId="545"/>
    <cellStyle name="常规 2 4 4" xfId="546"/>
    <cellStyle name="常规 2 4 5" xfId="547"/>
    <cellStyle name="常规 2 7" xfId="548"/>
    <cellStyle name="常规 25" xfId="549"/>
    <cellStyle name="常规 3 4" xfId="550"/>
    <cellStyle name="常规 3 4 2" xfId="551"/>
    <cellStyle name="常规 3 5" xfId="552"/>
    <cellStyle name="常规 4 2" xfId="553"/>
    <cellStyle name="常规 4 2 2" xfId="554"/>
    <cellStyle name="常规 4 4" xfId="555"/>
    <cellStyle name="常规 4 2 3" xfId="556"/>
    <cellStyle name="常规 4 5" xfId="557"/>
    <cellStyle name="常规 4 2 4" xfId="558"/>
    <cellStyle name="常规 4 6" xfId="559"/>
    <cellStyle name="常规 4 2 5" xfId="560"/>
    <cellStyle name="常规 4 3" xfId="561"/>
    <cellStyle name="常规 5" xfId="562"/>
    <cellStyle name="常规 5 2" xfId="563"/>
    <cellStyle name="常规 5 3" xfId="564"/>
    <cellStyle name="常规 5 4" xfId="565"/>
    <cellStyle name="常规 5 5" xfId="566"/>
    <cellStyle name="常规 5 6" xfId="567"/>
    <cellStyle name="常规 6" xfId="568"/>
    <cellStyle name="常规 6 2" xfId="569"/>
    <cellStyle name="常规 6 2 2" xfId="570"/>
    <cellStyle name="常规 6 3" xfId="571"/>
    <cellStyle name="常规 7" xfId="572"/>
    <cellStyle name="常规 7 2" xfId="573"/>
    <cellStyle name="常规 7 3" xfId="574"/>
    <cellStyle name="常规 7 4" xfId="575"/>
    <cellStyle name="常规 7 5" xfId="576"/>
    <cellStyle name="常规 8" xfId="577"/>
    <cellStyle name="常规 8 2" xfId="578"/>
    <cellStyle name="常规 8 3" xfId="579"/>
    <cellStyle name="常规 9" xfId="580"/>
    <cellStyle name="常规_Sheet1" xfId="581"/>
    <cellStyle name="常规_副本西藏自治区贫困县统筹整合使用财政涉农资金情况统计表（模版）参考表" xfId="582"/>
    <cellStyle name="常规_项目投入明细_8" xfId="583"/>
    <cellStyle name="分级显示行_1_Book1" xfId="584"/>
    <cellStyle name="分级显示列_1_Book1" xfId="585"/>
    <cellStyle name="好 2" xfId="586"/>
    <cellStyle name="好 2 2" xfId="587"/>
    <cellStyle name="好 3" xfId="588"/>
    <cellStyle name="好 3 2" xfId="589"/>
    <cellStyle name="好 4" xfId="590"/>
    <cellStyle name="好_2016年整合资金下达" xfId="591"/>
    <cellStyle name="好_2016年整合资金下达 2" xfId="592"/>
    <cellStyle name="好_Book1" xfId="593"/>
    <cellStyle name="好_Book1 2" xfId="594"/>
    <cellStyle name="好_Book1_1" xfId="595"/>
    <cellStyle name="好_Book1_1 2" xfId="596"/>
    <cellStyle name="好_Book1_1_联系电话" xfId="597"/>
    <cellStyle name="好_Book1_1_联系电话 2" xfId="598"/>
    <cellStyle name="好_Book1_1_生态岗位安排" xfId="599"/>
    <cellStyle name="好_Book1_2016年整合资金下达" xfId="600"/>
    <cellStyle name="好_Book1_2016年整合资金下达 2" xfId="601"/>
    <cellStyle name="好_Book1_2017年财政涉农资金统筹整合使用方案制定情况统计汇总表" xfId="602"/>
    <cellStyle name="好_Book1_2017年财政涉农资金统筹整合使用方案制定情况统计汇总表 2" xfId="603"/>
    <cellStyle name="好_Book1_Book1" xfId="604"/>
    <cellStyle name="好_Book1_Book1 2" xfId="605"/>
    <cellStyle name="好_Book1_Book1_1" xfId="606"/>
    <cellStyle name="好_Book1_Book1_1 2" xfId="607"/>
    <cellStyle name="好_Book1_联系电话" xfId="608"/>
    <cellStyle name="计算 2 2" xfId="609"/>
    <cellStyle name="好_Book1_联系电话_生态岗位安排" xfId="610"/>
    <cellStyle name="好_Sheet1" xfId="611"/>
    <cellStyle name="好_Sheet1 2" xfId="612"/>
    <cellStyle name="好_Sheet1_1" xfId="613"/>
    <cellStyle name="好_Sheet1_1 2" xfId="614"/>
    <cellStyle name="好_Sheet1_1_2017年财政涉农资金统筹整合使用方案制定情况统计汇总表" xfId="615"/>
    <cellStyle name="好_Sheet1_1_2017年财政涉农资金统筹整合使用方案制定情况统计汇总表 2" xfId="616"/>
    <cellStyle name="好_Sheet1_1_Book1" xfId="617"/>
    <cellStyle name="好_产业资金分配表2" xfId="618"/>
    <cellStyle name="解释性文本 2 2" xfId="619"/>
    <cellStyle name="好_产业资金分配表2 2" xfId="620"/>
    <cellStyle name="好_联系电话" xfId="621"/>
    <cellStyle name="好_联系电话_2017年财政涉农资金统筹整合使用方案制定情况统计汇总表" xfId="622"/>
    <cellStyle name="好_联系电话_2017年财政涉农资金统筹整合使用方案制定情况统计汇总表 2" xfId="623"/>
    <cellStyle name="好_联系电话_Book1" xfId="624"/>
    <cellStyle name="好_联系电话_Book1 2" xfId="625"/>
    <cellStyle name="好_整合明细.分省级资金" xfId="626"/>
    <cellStyle name="好_整合明细.分省级资金 2" xfId="627"/>
    <cellStyle name="好_整合明细.分省级资金_生态岗位安排 2" xfId="628"/>
    <cellStyle name="汇总 2" xfId="629"/>
    <cellStyle name="汇总 2 2" xfId="630"/>
    <cellStyle name="汇总 3" xfId="631"/>
    <cellStyle name="汇总 3 2" xfId="632"/>
    <cellStyle name="汇总 4" xfId="633"/>
    <cellStyle name="汇总 5" xfId="634"/>
    <cellStyle name="计算 2" xfId="635"/>
    <cellStyle name="检查单元格 2" xfId="636"/>
    <cellStyle name="检查单元格 2 2" xfId="637"/>
    <cellStyle name="检查单元格 3" xfId="638"/>
    <cellStyle name="检查单元格 4" xfId="639"/>
    <cellStyle name="检查单元格 5" xfId="640"/>
    <cellStyle name="解释性文本 2" xfId="641"/>
    <cellStyle name="解释性文本 3" xfId="642"/>
    <cellStyle name="解释性文本 3 2" xfId="643"/>
    <cellStyle name="解释性文本 4" xfId="644"/>
    <cellStyle name="借出原因" xfId="645"/>
    <cellStyle name="警告文本 4" xfId="646"/>
    <cellStyle name="警告文本 5" xfId="647"/>
    <cellStyle name="链接单元格 2" xfId="648"/>
    <cellStyle name="链接单元格 2 2" xfId="649"/>
    <cellStyle name="链接单元格 3" xfId="650"/>
    <cellStyle name="链接单元格 3 2" xfId="651"/>
    <cellStyle name="链接单元格 4" xfId="652"/>
    <cellStyle name="链接单元格 5" xfId="653"/>
    <cellStyle name="普通_laroux" xfId="654"/>
    <cellStyle name="千分位[0]_laroux" xfId="655"/>
    <cellStyle name="千位[0]_ 方正PC" xfId="656"/>
    <cellStyle name="千位_ 方正PC" xfId="657"/>
    <cellStyle name="千位分隔 2" xfId="658"/>
    <cellStyle name="千位分隔 2 2" xfId="659"/>
    <cellStyle name="强调 1" xfId="660"/>
    <cellStyle name="强调 1 2" xfId="661"/>
    <cellStyle name="强调 2" xfId="662"/>
    <cellStyle name="强调 2 2" xfId="663"/>
    <cellStyle name="强调 3" xfId="664"/>
    <cellStyle name="强调 3 2" xfId="665"/>
    <cellStyle name="强调文字颜色 1 2" xfId="666"/>
    <cellStyle name="强调文字颜色 1 2 2" xfId="667"/>
    <cellStyle name="强调文字颜色 1 3" xfId="668"/>
    <cellStyle name="强调文字颜色 1 3 2" xfId="669"/>
    <cellStyle name="强调文字颜色 1 4" xfId="670"/>
    <cellStyle name="强调文字颜色 1 5" xfId="671"/>
    <cellStyle name="强调文字颜色 2 2" xfId="672"/>
    <cellStyle name="强调文字颜色 2 3" xfId="673"/>
    <cellStyle name="强调文字颜色 2 4" xfId="674"/>
    <cellStyle name="强调文字颜色 2 5" xfId="675"/>
    <cellStyle name="强调文字颜色 3 2" xfId="676"/>
    <cellStyle name="强调文字颜色 3 2 2" xfId="677"/>
    <cellStyle name="强调文字颜色 3 3" xfId="678"/>
    <cellStyle name="强调文字颜色 3 3 2" xfId="679"/>
    <cellStyle name="强调文字颜色 3 4" xfId="680"/>
    <cellStyle name="强调文字颜色 3 5" xfId="681"/>
    <cellStyle name="强调文字颜色 4 4" xfId="682"/>
    <cellStyle name="强调文字颜色 4 5" xfId="683"/>
    <cellStyle name="强调文字颜色 5 2" xfId="684"/>
    <cellStyle name="强调文字颜色 5 3" xfId="685"/>
    <cellStyle name="强调文字颜色 5 3 2" xfId="686"/>
    <cellStyle name="强调文字颜色 5 4" xfId="687"/>
    <cellStyle name="强调文字颜色 5 5" xfId="688"/>
    <cellStyle name="强调文字颜色 6 2" xfId="689"/>
    <cellStyle name="强调文字颜色 6 2 2" xfId="690"/>
    <cellStyle name="强调文字颜色 6 3" xfId="691"/>
    <cellStyle name="强调文字颜色 6 3 2" xfId="692"/>
    <cellStyle name="强调文字颜色 6 4" xfId="693"/>
    <cellStyle name="强调文字颜色 6 5" xfId="694"/>
    <cellStyle name="商品名称" xfId="695"/>
    <cellStyle name="着色 6" xfId="696"/>
    <cellStyle name="适中 2" xfId="697"/>
    <cellStyle name="适中 2 2" xfId="698"/>
    <cellStyle name="适中 4" xfId="699"/>
    <cellStyle name="适中 5" xfId="700"/>
    <cellStyle name="输出 2" xfId="701"/>
    <cellStyle name="输出 2 2" xfId="702"/>
    <cellStyle name="输出 3" xfId="703"/>
    <cellStyle name="输出 3 2" xfId="704"/>
    <cellStyle name="输出 4" xfId="705"/>
    <cellStyle name="输出 5" xfId="706"/>
    <cellStyle name="输入 2 2" xfId="707"/>
    <cellStyle name="输入 3" xfId="708"/>
    <cellStyle name="输入 3 2" xfId="709"/>
    <cellStyle name="输入 4" xfId="710"/>
    <cellStyle name="输入 5" xfId="711"/>
    <cellStyle name="数量" xfId="712"/>
    <cellStyle name="样式 1" xfId="713"/>
    <cellStyle name="昗弨_Pacific Region P&amp;L" xfId="714"/>
    <cellStyle name="着色 1" xfId="715"/>
    <cellStyle name="着色 1 2" xfId="716"/>
    <cellStyle name="着色 2" xfId="717"/>
    <cellStyle name="着色 2 2" xfId="718"/>
    <cellStyle name="着色 3" xfId="719"/>
    <cellStyle name="着色 3 2" xfId="720"/>
    <cellStyle name="着色 4" xfId="721"/>
    <cellStyle name="着色 4 2" xfId="722"/>
    <cellStyle name="着色 5" xfId="723"/>
    <cellStyle name="着色 5 2" xfId="724"/>
    <cellStyle name="着色 6 2" xfId="725"/>
    <cellStyle name="寘嬫愗傝 [0.00]_Region Orders (2)" xfId="726"/>
    <cellStyle name="寘嬫愗傝_Region Orders (2)" xfId="727"/>
    <cellStyle name="注释 2 2" xfId="728"/>
    <cellStyle name="注释 2 3" xfId="729"/>
    <cellStyle name="注释 2 4" xfId="730"/>
    <cellStyle name="注释 2 5" xfId="731"/>
    <cellStyle name="常规_项目投入明细_6" xfId="732"/>
    <cellStyle name="常规_Sheet1 2" xfId="733"/>
    <cellStyle name="常规_巴宜区产业化项目汇总_21" xfId="734"/>
    <cellStyle name="常规 11 2" xfId="7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542925</xdr:colOff>
      <xdr:row>2</xdr:row>
      <xdr:rowOff>161925</xdr:rowOff>
    </xdr:from>
    <xdr:to>
      <xdr:col>16</xdr:col>
      <xdr:colOff>38100</xdr:colOff>
      <xdr:row>2</xdr:row>
      <xdr:rowOff>161925</xdr:rowOff>
    </xdr:to>
    <xdr:sp>
      <xdr:nvSpPr>
        <xdr:cNvPr id="1" name="Line 690"/>
        <xdr:cNvSpPr>
          <a:spLocks/>
        </xdr:cNvSpPr>
      </xdr:nvSpPr>
      <xdr:spPr>
        <a:xfrm>
          <a:off x="21107400" y="657225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228600</xdr:colOff>
      <xdr:row>2</xdr:row>
      <xdr:rowOff>161925</xdr:rowOff>
    </xdr:from>
    <xdr:to>
      <xdr:col>18</xdr:col>
      <xdr:colOff>228600</xdr:colOff>
      <xdr:row>2</xdr:row>
      <xdr:rowOff>161925</xdr:rowOff>
    </xdr:to>
    <xdr:sp>
      <xdr:nvSpPr>
        <xdr:cNvPr id="2" name="Line 691"/>
        <xdr:cNvSpPr>
          <a:spLocks/>
        </xdr:cNvSpPr>
      </xdr:nvSpPr>
      <xdr:spPr>
        <a:xfrm>
          <a:off x="23012400" y="6572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15</xdr:col>
      <xdr:colOff>542925</xdr:colOff>
      <xdr:row>2</xdr:row>
      <xdr:rowOff>161925</xdr:rowOff>
    </xdr:from>
    <xdr:to>
      <xdr:col>16</xdr:col>
      <xdr:colOff>38100</xdr:colOff>
      <xdr:row>2</xdr:row>
      <xdr:rowOff>161925</xdr:rowOff>
    </xdr:to>
    <xdr:sp>
      <xdr:nvSpPr>
        <xdr:cNvPr id="3" name="Line 692"/>
        <xdr:cNvSpPr>
          <a:spLocks/>
        </xdr:cNvSpPr>
      </xdr:nvSpPr>
      <xdr:spPr>
        <a:xfrm>
          <a:off x="21107400" y="657225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228600</xdr:colOff>
      <xdr:row>2</xdr:row>
      <xdr:rowOff>161925</xdr:rowOff>
    </xdr:from>
    <xdr:to>
      <xdr:col>18</xdr:col>
      <xdr:colOff>228600</xdr:colOff>
      <xdr:row>2</xdr:row>
      <xdr:rowOff>161925</xdr:rowOff>
    </xdr:to>
    <xdr:sp>
      <xdr:nvSpPr>
        <xdr:cNvPr id="4" name="Line 693"/>
        <xdr:cNvSpPr>
          <a:spLocks/>
        </xdr:cNvSpPr>
      </xdr:nvSpPr>
      <xdr:spPr>
        <a:xfrm>
          <a:off x="23012400" y="6572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68"/>
  <sheetViews>
    <sheetView tabSelected="1" zoomScaleSheetLayoutView="100" workbookViewId="0" topLeftCell="C1">
      <pane ySplit="3" topLeftCell="A4" activePane="bottomLeft" state="frozen"/>
      <selection pane="bottomLeft" activeCell="I11" sqref="I11"/>
    </sheetView>
  </sheetViews>
  <sheetFormatPr defaultColWidth="9.00390625" defaultRowHeight="13.5"/>
  <cols>
    <col min="1" max="1" width="4.875" style="9" customWidth="1"/>
    <col min="2" max="2" width="13.25390625" style="9" customWidth="1"/>
    <col min="3" max="4" width="31.50390625" style="9" customWidth="1"/>
    <col min="5" max="5" width="50.50390625" style="9" customWidth="1"/>
    <col min="6" max="6" width="11.625" style="9" customWidth="1"/>
    <col min="7" max="7" width="9.375" style="9" customWidth="1"/>
    <col min="8" max="8" width="14.375" style="9" customWidth="1"/>
    <col min="9" max="9" width="14.50390625" style="9" customWidth="1"/>
    <col min="10" max="10" width="26.50390625" style="10" customWidth="1"/>
    <col min="11" max="11" width="14.25390625" style="9" customWidth="1"/>
    <col min="12" max="12" width="12.75390625" style="9" customWidth="1"/>
    <col min="13" max="13" width="12.50390625" style="9" customWidth="1"/>
    <col min="14" max="14" width="11.625" style="9" customWidth="1"/>
    <col min="15" max="15" width="10.75390625" style="9" customWidth="1"/>
    <col min="16" max="16" width="11.375" style="11" customWidth="1"/>
    <col min="17" max="17" width="7.00390625" style="11" customWidth="1"/>
    <col min="18" max="18" width="10.75390625" style="11" customWidth="1"/>
    <col min="19" max="19" width="9.25390625" style="11" customWidth="1"/>
    <col min="20" max="20" width="11.50390625" style="9" customWidth="1"/>
    <col min="21" max="21" width="10.125" style="9" customWidth="1"/>
    <col min="22" max="22" width="10.75390625" style="9" customWidth="1"/>
    <col min="23" max="23" width="9.00390625" style="9" customWidth="1"/>
    <col min="24" max="24" width="12.00390625" style="9" customWidth="1"/>
    <col min="25" max="25" width="14.00390625" style="9" customWidth="1"/>
    <col min="26" max="26" width="7.625" style="9" customWidth="1"/>
    <col min="27" max="253" width="9.00390625" style="9" customWidth="1"/>
    <col min="254" max="16384" width="9.00390625" style="12" customWidth="1"/>
  </cols>
  <sheetData>
    <row r="1" spans="1:256" s="1" customFormat="1" ht="25.5">
      <c r="A1" s="13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36"/>
      <c r="Q1" s="36"/>
      <c r="R1" s="36"/>
      <c r="S1" s="36"/>
      <c r="T1" s="14"/>
      <c r="U1" s="14"/>
      <c r="V1" s="14"/>
      <c r="W1" s="14"/>
      <c r="X1" s="14"/>
      <c r="Y1" s="14"/>
      <c r="Z1" s="14"/>
      <c r="IT1" s="46"/>
      <c r="IU1" s="46"/>
      <c r="IV1" s="46"/>
    </row>
    <row r="2" spans="1:256" s="2" customFormat="1" ht="13.5">
      <c r="A2" s="15" t="s">
        <v>1</v>
      </c>
      <c r="B2" s="15" t="s">
        <v>2</v>
      </c>
      <c r="C2" s="15" t="s">
        <v>3</v>
      </c>
      <c r="D2" s="16" t="s">
        <v>4</v>
      </c>
      <c r="E2" s="15" t="s">
        <v>5</v>
      </c>
      <c r="F2" s="15" t="s">
        <v>6</v>
      </c>
      <c r="G2" s="15" t="s">
        <v>7</v>
      </c>
      <c r="H2" s="15" t="s">
        <v>8</v>
      </c>
      <c r="I2" s="15"/>
      <c r="J2" s="15" t="s">
        <v>9</v>
      </c>
      <c r="K2" s="15"/>
      <c r="L2" s="15" t="s">
        <v>10</v>
      </c>
      <c r="M2" s="15"/>
      <c r="N2" s="15"/>
      <c r="O2" s="15"/>
      <c r="P2" s="37"/>
      <c r="Q2" s="37"/>
      <c r="R2" s="37"/>
      <c r="S2" s="37"/>
      <c r="T2" s="15" t="s">
        <v>11</v>
      </c>
      <c r="U2" s="16" t="s">
        <v>12</v>
      </c>
      <c r="V2" s="16" t="s">
        <v>13</v>
      </c>
      <c r="W2" s="15" t="s">
        <v>14</v>
      </c>
      <c r="X2" s="15"/>
      <c r="Y2" s="15"/>
      <c r="Z2" s="15" t="s">
        <v>15</v>
      </c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40"/>
      <c r="FJ2" s="40"/>
      <c r="FK2" s="40"/>
      <c r="FL2" s="40"/>
      <c r="FM2" s="40"/>
      <c r="FN2" s="40"/>
      <c r="FO2" s="40"/>
      <c r="FP2" s="40"/>
      <c r="FQ2" s="40"/>
      <c r="FR2" s="40"/>
      <c r="FS2" s="40"/>
      <c r="FT2" s="40"/>
      <c r="FU2" s="40"/>
      <c r="FV2" s="40"/>
      <c r="FW2" s="40"/>
      <c r="FX2" s="40"/>
      <c r="FY2" s="40"/>
      <c r="FZ2" s="40"/>
      <c r="GA2" s="40"/>
      <c r="GB2" s="40"/>
      <c r="GC2" s="40"/>
      <c r="GD2" s="40"/>
      <c r="GE2" s="40"/>
      <c r="GF2" s="40"/>
      <c r="GG2" s="40"/>
      <c r="GH2" s="40"/>
      <c r="GI2" s="40"/>
      <c r="GJ2" s="40"/>
      <c r="GK2" s="40"/>
      <c r="GL2" s="40"/>
      <c r="GM2" s="40"/>
      <c r="GN2" s="40"/>
      <c r="GO2" s="40"/>
      <c r="GP2" s="40"/>
      <c r="GQ2" s="40"/>
      <c r="GR2" s="40"/>
      <c r="GS2" s="40"/>
      <c r="GT2" s="40"/>
      <c r="GU2" s="40"/>
      <c r="GV2" s="40"/>
      <c r="GW2" s="40"/>
      <c r="GX2" s="40"/>
      <c r="GY2" s="40"/>
      <c r="GZ2" s="40"/>
      <c r="HA2" s="40"/>
      <c r="HB2" s="40"/>
      <c r="HC2" s="40"/>
      <c r="HD2" s="40"/>
      <c r="HE2" s="40"/>
      <c r="HF2" s="40"/>
      <c r="HG2" s="40"/>
      <c r="HH2" s="40"/>
      <c r="HI2" s="40"/>
      <c r="HJ2" s="40"/>
      <c r="HK2" s="40"/>
      <c r="HL2" s="40"/>
      <c r="HM2" s="40"/>
      <c r="HN2" s="40"/>
      <c r="HO2" s="40"/>
      <c r="HP2" s="40"/>
      <c r="HQ2" s="40"/>
      <c r="HR2" s="40"/>
      <c r="HS2" s="40"/>
      <c r="HT2" s="40"/>
      <c r="HU2" s="40"/>
      <c r="HV2" s="40"/>
      <c r="HW2" s="40"/>
      <c r="HX2" s="40"/>
      <c r="HY2" s="40"/>
      <c r="HZ2" s="40"/>
      <c r="IA2" s="40"/>
      <c r="IB2" s="40"/>
      <c r="IC2" s="40"/>
      <c r="ID2" s="40"/>
      <c r="IE2" s="40"/>
      <c r="IF2" s="40"/>
      <c r="IG2" s="40"/>
      <c r="IH2" s="40"/>
      <c r="II2" s="40"/>
      <c r="IJ2" s="40"/>
      <c r="IK2" s="40"/>
      <c r="IL2" s="40"/>
      <c r="IM2" s="40"/>
      <c r="IN2" s="40"/>
      <c r="IO2" s="40"/>
      <c r="IP2" s="40"/>
      <c r="IQ2" s="40"/>
      <c r="IR2" s="40"/>
      <c r="IS2" s="40"/>
      <c r="IT2" s="46"/>
      <c r="IU2" s="46"/>
      <c r="IV2" s="46"/>
    </row>
    <row r="3" spans="1:256" s="2" customFormat="1" ht="24">
      <c r="A3" s="15"/>
      <c r="B3" s="15"/>
      <c r="C3" s="15"/>
      <c r="D3" s="15"/>
      <c r="E3" s="15"/>
      <c r="F3" s="15"/>
      <c r="G3" s="15"/>
      <c r="H3" s="15" t="s">
        <v>16</v>
      </c>
      <c r="I3" s="15" t="s">
        <v>17</v>
      </c>
      <c r="J3" s="15" t="s">
        <v>18</v>
      </c>
      <c r="K3" s="15" t="s">
        <v>19</v>
      </c>
      <c r="L3" s="15" t="s">
        <v>20</v>
      </c>
      <c r="M3" s="15" t="s">
        <v>21</v>
      </c>
      <c r="N3" s="15" t="s">
        <v>22</v>
      </c>
      <c r="O3" s="15" t="s">
        <v>23</v>
      </c>
      <c r="P3" s="37" t="s">
        <v>24</v>
      </c>
      <c r="Q3" s="37" t="s">
        <v>25</v>
      </c>
      <c r="R3" s="37" t="s">
        <v>26</v>
      </c>
      <c r="S3" s="37" t="s">
        <v>27</v>
      </c>
      <c r="T3" s="15"/>
      <c r="U3" s="15"/>
      <c r="V3" s="15"/>
      <c r="W3" s="15" t="s">
        <v>28</v>
      </c>
      <c r="X3" s="15" t="s">
        <v>29</v>
      </c>
      <c r="Y3" s="15" t="s">
        <v>30</v>
      </c>
      <c r="Z3" s="15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  <c r="FZ3" s="40"/>
      <c r="GA3" s="24"/>
      <c r="GB3" s="40"/>
      <c r="GC3" s="40"/>
      <c r="GD3" s="40"/>
      <c r="GE3" s="40"/>
      <c r="GF3" s="40"/>
      <c r="GG3" s="40"/>
      <c r="GH3" s="40"/>
      <c r="GI3" s="40"/>
      <c r="GJ3" s="40"/>
      <c r="GK3" s="40"/>
      <c r="GL3" s="40"/>
      <c r="GM3" s="40"/>
      <c r="GN3" s="40"/>
      <c r="GO3" s="40"/>
      <c r="GP3" s="40"/>
      <c r="GQ3" s="40"/>
      <c r="GR3" s="40"/>
      <c r="GS3" s="40"/>
      <c r="GT3" s="40"/>
      <c r="GU3" s="40"/>
      <c r="GV3" s="40"/>
      <c r="GW3" s="40"/>
      <c r="GX3" s="40"/>
      <c r="GY3" s="40"/>
      <c r="GZ3" s="40"/>
      <c r="HA3" s="40"/>
      <c r="HB3" s="40"/>
      <c r="HC3" s="40"/>
      <c r="HD3" s="40"/>
      <c r="HE3" s="40"/>
      <c r="HF3" s="40"/>
      <c r="HG3" s="40"/>
      <c r="HH3" s="40"/>
      <c r="HI3" s="40"/>
      <c r="HJ3" s="40"/>
      <c r="HK3" s="40"/>
      <c r="HL3" s="40"/>
      <c r="HM3" s="40"/>
      <c r="HN3" s="40"/>
      <c r="HO3" s="40"/>
      <c r="HP3" s="40"/>
      <c r="HQ3" s="40"/>
      <c r="HR3" s="40"/>
      <c r="HS3" s="40"/>
      <c r="HT3" s="40"/>
      <c r="HU3" s="40"/>
      <c r="HV3" s="40"/>
      <c r="HW3" s="40"/>
      <c r="HX3" s="40"/>
      <c r="HY3" s="40"/>
      <c r="HZ3" s="40"/>
      <c r="IA3" s="40"/>
      <c r="IB3" s="40"/>
      <c r="IC3" s="40"/>
      <c r="ID3" s="40"/>
      <c r="IE3" s="40"/>
      <c r="IF3" s="40"/>
      <c r="IG3" s="40"/>
      <c r="IH3" s="40"/>
      <c r="II3" s="40"/>
      <c r="IJ3" s="40"/>
      <c r="IK3" s="40"/>
      <c r="IL3" s="40"/>
      <c r="IM3" s="40"/>
      <c r="IN3" s="40"/>
      <c r="IO3" s="40"/>
      <c r="IP3" s="40"/>
      <c r="IQ3" s="40"/>
      <c r="IR3" s="40"/>
      <c r="IS3" s="40"/>
      <c r="IT3" s="46"/>
      <c r="IU3" s="46"/>
      <c r="IV3" s="46"/>
    </row>
    <row r="4" spans="1:256" s="2" customFormat="1" ht="13.5">
      <c r="A4" s="15" t="s">
        <v>31</v>
      </c>
      <c r="B4" s="15"/>
      <c r="C4" s="15">
        <v>1</v>
      </c>
      <c r="D4" s="15">
        <v>2</v>
      </c>
      <c r="E4" s="15">
        <v>3</v>
      </c>
      <c r="F4" s="15">
        <v>4</v>
      </c>
      <c r="G4" s="15">
        <v>5</v>
      </c>
      <c r="H4" s="15">
        <v>6</v>
      </c>
      <c r="I4" s="15">
        <v>7</v>
      </c>
      <c r="J4" s="15">
        <v>8</v>
      </c>
      <c r="K4" s="15">
        <v>9</v>
      </c>
      <c r="L4" s="15">
        <v>10</v>
      </c>
      <c r="M4" s="15">
        <v>11</v>
      </c>
      <c r="N4" s="15">
        <v>12</v>
      </c>
      <c r="O4" s="15">
        <v>13</v>
      </c>
      <c r="P4" s="15">
        <v>14</v>
      </c>
      <c r="Q4" s="15">
        <v>15</v>
      </c>
      <c r="R4" s="15">
        <v>16</v>
      </c>
      <c r="S4" s="15">
        <v>17</v>
      </c>
      <c r="T4" s="15">
        <v>18</v>
      </c>
      <c r="U4" s="15">
        <v>19</v>
      </c>
      <c r="V4" s="15">
        <v>20</v>
      </c>
      <c r="W4" s="15">
        <v>21</v>
      </c>
      <c r="X4" s="15">
        <v>22</v>
      </c>
      <c r="Y4" s="15">
        <v>23</v>
      </c>
      <c r="Z4" s="15">
        <v>24</v>
      </c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  <c r="FF4" s="40"/>
      <c r="FG4" s="40"/>
      <c r="FH4" s="40"/>
      <c r="FI4" s="40"/>
      <c r="FJ4" s="40"/>
      <c r="FK4" s="40"/>
      <c r="FL4" s="40"/>
      <c r="FM4" s="40"/>
      <c r="FN4" s="40"/>
      <c r="FO4" s="40"/>
      <c r="FP4" s="40"/>
      <c r="FQ4" s="40"/>
      <c r="FR4" s="40"/>
      <c r="FS4" s="40"/>
      <c r="FT4" s="40"/>
      <c r="FU4" s="40"/>
      <c r="FV4" s="40"/>
      <c r="FW4" s="40"/>
      <c r="FX4" s="40"/>
      <c r="FY4" s="40"/>
      <c r="FZ4" s="40"/>
      <c r="GA4" s="24">
        <v>50</v>
      </c>
      <c r="GB4" s="40"/>
      <c r="GC4" s="40"/>
      <c r="GD4" s="40"/>
      <c r="GE4" s="40"/>
      <c r="GF4" s="40"/>
      <c r="GG4" s="40"/>
      <c r="GH4" s="40"/>
      <c r="GI4" s="40"/>
      <c r="GJ4" s="40"/>
      <c r="GK4" s="40"/>
      <c r="GL4" s="40"/>
      <c r="GM4" s="40"/>
      <c r="GN4" s="40"/>
      <c r="GO4" s="40"/>
      <c r="GP4" s="40"/>
      <c r="GQ4" s="40"/>
      <c r="GR4" s="40"/>
      <c r="GS4" s="40"/>
      <c r="GT4" s="40"/>
      <c r="GU4" s="40"/>
      <c r="GV4" s="40"/>
      <c r="GW4" s="40"/>
      <c r="GX4" s="40"/>
      <c r="GY4" s="40"/>
      <c r="GZ4" s="40"/>
      <c r="HA4" s="40"/>
      <c r="HB4" s="40"/>
      <c r="HC4" s="40"/>
      <c r="HD4" s="40"/>
      <c r="HE4" s="40"/>
      <c r="HF4" s="40"/>
      <c r="HG4" s="40"/>
      <c r="HH4" s="40"/>
      <c r="HI4" s="40"/>
      <c r="HJ4" s="40"/>
      <c r="HK4" s="40"/>
      <c r="HL4" s="40"/>
      <c r="HM4" s="40"/>
      <c r="HN4" s="40"/>
      <c r="HO4" s="40"/>
      <c r="HP4" s="40"/>
      <c r="HQ4" s="40"/>
      <c r="HR4" s="40"/>
      <c r="HS4" s="40"/>
      <c r="HT4" s="40"/>
      <c r="HU4" s="40"/>
      <c r="HV4" s="40"/>
      <c r="HW4" s="40"/>
      <c r="HX4" s="40"/>
      <c r="HY4" s="40"/>
      <c r="HZ4" s="40"/>
      <c r="IA4" s="40"/>
      <c r="IB4" s="40"/>
      <c r="IC4" s="40"/>
      <c r="ID4" s="40"/>
      <c r="IE4" s="40"/>
      <c r="IF4" s="40"/>
      <c r="IG4" s="40"/>
      <c r="IH4" s="40"/>
      <c r="II4" s="40"/>
      <c r="IJ4" s="40"/>
      <c r="IK4" s="40"/>
      <c r="IL4" s="40"/>
      <c r="IM4" s="40"/>
      <c r="IN4" s="40"/>
      <c r="IO4" s="40"/>
      <c r="IP4" s="40"/>
      <c r="IQ4" s="40"/>
      <c r="IR4" s="40"/>
      <c r="IS4" s="40"/>
      <c r="IT4" s="46"/>
      <c r="IU4" s="46"/>
      <c r="IV4" s="46"/>
    </row>
    <row r="5" spans="1:256" s="3" customFormat="1" ht="13.5">
      <c r="A5" s="17" t="s">
        <v>32</v>
      </c>
      <c r="B5" s="17"/>
      <c r="C5" s="17"/>
      <c r="D5" s="17"/>
      <c r="E5" s="17">
        <f>E6+E34+E42+E45</f>
        <v>39</v>
      </c>
      <c r="F5" s="17"/>
      <c r="G5" s="17"/>
      <c r="H5" s="17"/>
      <c r="I5" s="17"/>
      <c r="J5" s="17"/>
      <c r="K5" s="38">
        <f>M5+N5+O5+P5</f>
        <v>9825.48</v>
      </c>
      <c r="L5" s="38">
        <f aca="true" t="shared" si="0" ref="L5:Z5">L6+L34+L42+L45</f>
        <v>27686.25</v>
      </c>
      <c r="M5" s="17">
        <f t="shared" si="0"/>
        <v>4307</v>
      </c>
      <c r="N5" s="17">
        <f t="shared" si="0"/>
        <v>2328.1</v>
      </c>
      <c r="O5" s="17">
        <f t="shared" si="0"/>
        <v>1030.38</v>
      </c>
      <c r="P5" s="38">
        <f t="shared" si="0"/>
        <v>2160</v>
      </c>
      <c r="Q5" s="38">
        <f t="shared" si="0"/>
        <v>0</v>
      </c>
      <c r="R5" s="38">
        <f t="shared" si="0"/>
        <v>10114.8</v>
      </c>
      <c r="S5" s="38">
        <f t="shared" si="0"/>
        <v>7745.97</v>
      </c>
      <c r="T5" s="17">
        <f t="shared" si="0"/>
        <v>334.43999999999994</v>
      </c>
      <c r="U5" s="17">
        <f t="shared" si="0"/>
        <v>6192</v>
      </c>
      <c r="V5" s="17">
        <f t="shared" si="0"/>
        <v>13883</v>
      </c>
      <c r="W5" s="17">
        <f t="shared" si="0"/>
        <v>4127</v>
      </c>
      <c r="X5" s="17">
        <f t="shared" si="0"/>
        <v>10923</v>
      </c>
      <c r="Y5" s="17">
        <f t="shared" si="0"/>
        <v>129</v>
      </c>
      <c r="Z5" s="17">
        <f t="shared" si="0"/>
        <v>0</v>
      </c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DJ5" s="41"/>
      <c r="DK5" s="41"/>
      <c r="DL5" s="41"/>
      <c r="DM5" s="41"/>
      <c r="DN5" s="41"/>
      <c r="DO5" s="41"/>
      <c r="DP5" s="41"/>
      <c r="DQ5" s="41"/>
      <c r="DR5" s="41"/>
      <c r="DS5" s="41"/>
      <c r="DT5" s="41"/>
      <c r="DU5" s="41"/>
      <c r="DV5" s="41"/>
      <c r="DW5" s="41"/>
      <c r="DX5" s="41"/>
      <c r="DY5" s="41"/>
      <c r="DZ5" s="41"/>
      <c r="EA5" s="41"/>
      <c r="EB5" s="41"/>
      <c r="EC5" s="41"/>
      <c r="ED5" s="41"/>
      <c r="EE5" s="41"/>
      <c r="EF5" s="41"/>
      <c r="EG5" s="41"/>
      <c r="EH5" s="41"/>
      <c r="EI5" s="41"/>
      <c r="EJ5" s="41"/>
      <c r="EK5" s="41"/>
      <c r="EL5" s="41"/>
      <c r="EM5" s="41"/>
      <c r="EN5" s="41"/>
      <c r="EO5" s="41"/>
      <c r="EP5" s="41"/>
      <c r="EQ5" s="41"/>
      <c r="ER5" s="41"/>
      <c r="ES5" s="41"/>
      <c r="ET5" s="41"/>
      <c r="EU5" s="41"/>
      <c r="EV5" s="41"/>
      <c r="EW5" s="41"/>
      <c r="EX5" s="41"/>
      <c r="EY5" s="41"/>
      <c r="EZ5" s="41"/>
      <c r="FA5" s="41"/>
      <c r="FB5" s="41"/>
      <c r="FC5" s="41"/>
      <c r="FD5" s="41"/>
      <c r="FE5" s="41"/>
      <c r="FF5" s="41"/>
      <c r="FG5" s="41"/>
      <c r="FH5" s="41"/>
      <c r="FI5" s="41"/>
      <c r="FJ5" s="41"/>
      <c r="FK5" s="41"/>
      <c r="FL5" s="41"/>
      <c r="FM5" s="41"/>
      <c r="FN5" s="41"/>
      <c r="FO5" s="41"/>
      <c r="FP5" s="41"/>
      <c r="FQ5" s="41"/>
      <c r="FR5" s="41"/>
      <c r="FS5" s="41"/>
      <c r="FT5" s="41"/>
      <c r="FU5" s="41"/>
      <c r="FV5" s="41"/>
      <c r="FW5" s="41"/>
      <c r="FX5" s="41"/>
      <c r="FY5" s="41"/>
      <c r="FZ5" s="41"/>
      <c r="GA5" s="41"/>
      <c r="GB5" s="41"/>
      <c r="GC5" s="41"/>
      <c r="GD5" s="41"/>
      <c r="GE5" s="41"/>
      <c r="GF5" s="41"/>
      <c r="GG5" s="41"/>
      <c r="GH5" s="41"/>
      <c r="GI5" s="41"/>
      <c r="GJ5" s="41"/>
      <c r="GK5" s="41"/>
      <c r="GL5" s="41"/>
      <c r="GM5" s="41"/>
      <c r="GN5" s="41"/>
      <c r="GO5" s="41"/>
      <c r="GP5" s="41"/>
      <c r="GQ5" s="41"/>
      <c r="GR5" s="41"/>
      <c r="GS5" s="41"/>
      <c r="GT5" s="41"/>
      <c r="GU5" s="41"/>
      <c r="GV5" s="41"/>
      <c r="GW5" s="41"/>
      <c r="GX5" s="41"/>
      <c r="GY5" s="41"/>
      <c r="GZ5" s="41"/>
      <c r="HA5" s="41"/>
      <c r="HB5" s="41"/>
      <c r="HC5" s="41"/>
      <c r="HD5" s="41"/>
      <c r="HE5" s="41"/>
      <c r="HF5" s="41"/>
      <c r="HG5" s="41"/>
      <c r="HH5" s="41"/>
      <c r="HI5" s="41"/>
      <c r="HJ5" s="41"/>
      <c r="HK5" s="41"/>
      <c r="HL5" s="41"/>
      <c r="HM5" s="41"/>
      <c r="HN5" s="41"/>
      <c r="HO5" s="41"/>
      <c r="HP5" s="41"/>
      <c r="HQ5" s="41"/>
      <c r="HR5" s="41"/>
      <c r="HS5" s="41"/>
      <c r="HT5" s="41"/>
      <c r="HU5" s="41"/>
      <c r="HV5" s="41"/>
      <c r="HW5" s="41"/>
      <c r="HX5" s="41"/>
      <c r="HY5" s="41"/>
      <c r="HZ5" s="41"/>
      <c r="IA5" s="41"/>
      <c r="IB5" s="41"/>
      <c r="IC5" s="41"/>
      <c r="ID5" s="41"/>
      <c r="IE5" s="41"/>
      <c r="IF5" s="41"/>
      <c r="IG5" s="41"/>
      <c r="IH5" s="41"/>
      <c r="II5" s="41"/>
      <c r="IJ5" s="41"/>
      <c r="IK5" s="41"/>
      <c r="IL5" s="41"/>
      <c r="IM5" s="41"/>
      <c r="IN5" s="41"/>
      <c r="IO5" s="41"/>
      <c r="IP5" s="41"/>
      <c r="IQ5" s="41"/>
      <c r="IR5" s="41"/>
      <c r="IS5" s="41"/>
      <c r="IT5" s="2"/>
      <c r="IU5" s="46"/>
      <c r="IV5" s="46"/>
    </row>
    <row r="6" spans="1:256" s="3" customFormat="1" ht="13.5">
      <c r="A6" s="18"/>
      <c r="B6" s="17" t="s">
        <v>33</v>
      </c>
      <c r="C6" s="17"/>
      <c r="D6" s="17"/>
      <c r="E6" s="17">
        <f>A33</f>
        <v>27</v>
      </c>
      <c r="F6" s="17"/>
      <c r="G6" s="17"/>
      <c r="H6" s="17"/>
      <c r="I6" s="17"/>
      <c r="J6" s="17"/>
      <c r="K6" s="38">
        <f>M6+N6+O6+P6</f>
        <v>5700.21</v>
      </c>
      <c r="L6" s="38">
        <f aca="true" t="shared" si="1" ref="L6:Z6">SUM(L7:L33)</f>
        <v>22373.010000000002</v>
      </c>
      <c r="M6" s="17">
        <f t="shared" si="1"/>
        <v>3807</v>
      </c>
      <c r="N6" s="17">
        <f t="shared" si="1"/>
        <v>300</v>
      </c>
      <c r="O6" s="17">
        <f t="shared" si="1"/>
        <v>720.7</v>
      </c>
      <c r="P6" s="38">
        <f t="shared" si="1"/>
        <v>872.5100000000001</v>
      </c>
      <c r="Q6" s="38">
        <f t="shared" si="1"/>
        <v>0</v>
      </c>
      <c r="R6" s="38">
        <f t="shared" si="1"/>
        <v>10114.8</v>
      </c>
      <c r="S6" s="38">
        <f t="shared" si="1"/>
        <v>6558</v>
      </c>
      <c r="T6" s="17">
        <f t="shared" si="1"/>
        <v>288.43999999999994</v>
      </c>
      <c r="U6" s="17">
        <f t="shared" si="1"/>
        <v>1543</v>
      </c>
      <c r="V6" s="17">
        <f t="shared" si="1"/>
        <v>5193</v>
      </c>
      <c r="W6" s="17">
        <f t="shared" si="1"/>
        <v>1323</v>
      </c>
      <c r="X6" s="17">
        <f t="shared" si="1"/>
        <v>4206</v>
      </c>
      <c r="Y6" s="17">
        <f t="shared" si="1"/>
        <v>87</v>
      </c>
      <c r="Z6" s="17">
        <f t="shared" si="1"/>
        <v>0</v>
      </c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/>
      <c r="DJ6" s="41"/>
      <c r="DK6" s="41"/>
      <c r="DL6" s="41"/>
      <c r="DM6" s="41"/>
      <c r="DN6" s="41"/>
      <c r="DO6" s="41"/>
      <c r="DP6" s="41"/>
      <c r="DQ6" s="41"/>
      <c r="DR6" s="41"/>
      <c r="DS6" s="41"/>
      <c r="DT6" s="41"/>
      <c r="DU6" s="41"/>
      <c r="DV6" s="41"/>
      <c r="DW6" s="41"/>
      <c r="DX6" s="41"/>
      <c r="DY6" s="41"/>
      <c r="DZ6" s="41"/>
      <c r="EA6" s="41"/>
      <c r="EB6" s="41"/>
      <c r="EC6" s="41"/>
      <c r="ED6" s="41"/>
      <c r="EE6" s="41"/>
      <c r="EF6" s="41"/>
      <c r="EG6" s="41"/>
      <c r="EH6" s="41"/>
      <c r="EI6" s="41"/>
      <c r="EJ6" s="41"/>
      <c r="EK6" s="41"/>
      <c r="EL6" s="41"/>
      <c r="EM6" s="41"/>
      <c r="EN6" s="41"/>
      <c r="EO6" s="41"/>
      <c r="EP6" s="41"/>
      <c r="EQ6" s="41"/>
      <c r="ER6" s="41"/>
      <c r="ES6" s="41"/>
      <c r="ET6" s="41"/>
      <c r="EU6" s="41"/>
      <c r="EV6" s="41"/>
      <c r="EW6" s="41"/>
      <c r="EX6" s="41"/>
      <c r="EY6" s="41"/>
      <c r="EZ6" s="41"/>
      <c r="FA6" s="41"/>
      <c r="FB6" s="41"/>
      <c r="FC6" s="41"/>
      <c r="FD6" s="41"/>
      <c r="FE6" s="41"/>
      <c r="FF6" s="41"/>
      <c r="FG6" s="41"/>
      <c r="FH6" s="41"/>
      <c r="FI6" s="41"/>
      <c r="FJ6" s="41"/>
      <c r="FK6" s="41"/>
      <c r="FL6" s="41"/>
      <c r="FM6" s="41"/>
      <c r="FN6" s="41"/>
      <c r="FO6" s="41"/>
      <c r="FP6" s="41"/>
      <c r="FQ6" s="41"/>
      <c r="FR6" s="41"/>
      <c r="FS6" s="41"/>
      <c r="FT6" s="41"/>
      <c r="FU6" s="41"/>
      <c r="FV6" s="41"/>
      <c r="FW6" s="41"/>
      <c r="FX6" s="41"/>
      <c r="FY6" s="41"/>
      <c r="FZ6" s="41"/>
      <c r="GA6" s="41"/>
      <c r="GB6" s="41"/>
      <c r="GC6" s="41"/>
      <c r="GD6" s="41"/>
      <c r="GE6" s="41"/>
      <c r="GF6" s="41"/>
      <c r="GG6" s="41"/>
      <c r="GH6" s="41"/>
      <c r="GI6" s="41"/>
      <c r="GJ6" s="41"/>
      <c r="GK6" s="41"/>
      <c r="GL6" s="41"/>
      <c r="GM6" s="41"/>
      <c r="GN6" s="41"/>
      <c r="GO6" s="41"/>
      <c r="GP6" s="41"/>
      <c r="GQ6" s="41"/>
      <c r="GR6" s="41"/>
      <c r="GS6" s="41"/>
      <c r="GT6" s="41"/>
      <c r="GU6" s="41"/>
      <c r="GV6" s="41"/>
      <c r="GW6" s="41"/>
      <c r="GX6" s="41"/>
      <c r="GY6" s="41"/>
      <c r="GZ6" s="41"/>
      <c r="HA6" s="41"/>
      <c r="HB6" s="41"/>
      <c r="HC6" s="41"/>
      <c r="HD6" s="41"/>
      <c r="HE6" s="41"/>
      <c r="HF6" s="41"/>
      <c r="HG6" s="41"/>
      <c r="HH6" s="41"/>
      <c r="HI6" s="41"/>
      <c r="HJ6" s="41"/>
      <c r="HK6" s="41"/>
      <c r="HL6" s="41"/>
      <c r="HM6" s="41"/>
      <c r="HN6" s="41"/>
      <c r="HO6" s="41"/>
      <c r="HP6" s="41"/>
      <c r="HQ6" s="41"/>
      <c r="HR6" s="41"/>
      <c r="HS6" s="41"/>
      <c r="HT6" s="41"/>
      <c r="HU6" s="41"/>
      <c r="HV6" s="41"/>
      <c r="HW6" s="41"/>
      <c r="HX6" s="41"/>
      <c r="HY6" s="41"/>
      <c r="HZ6" s="41"/>
      <c r="IA6" s="41"/>
      <c r="IB6" s="41"/>
      <c r="IC6" s="41"/>
      <c r="ID6" s="41"/>
      <c r="IE6" s="41"/>
      <c r="IF6" s="41"/>
      <c r="IG6" s="41"/>
      <c r="IH6" s="41"/>
      <c r="II6" s="41"/>
      <c r="IJ6" s="41"/>
      <c r="IK6" s="41"/>
      <c r="IL6" s="41"/>
      <c r="IM6" s="41"/>
      <c r="IN6" s="41"/>
      <c r="IO6" s="41"/>
      <c r="IP6" s="41"/>
      <c r="IQ6" s="41"/>
      <c r="IR6" s="41"/>
      <c r="IS6" s="41"/>
      <c r="IT6" s="2"/>
      <c r="IU6" s="46"/>
      <c r="IV6" s="46"/>
    </row>
    <row r="7" spans="1:256" s="4" customFormat="1" ht="24">
      <c r="A7" s="19">
        <v>1</v>
      </c>
      <c r="B7" s="20" t="s">
        <v>34</v>
      </c>
      <c r="C7" s="20" t="s">
        <v>35</v>
      </c>
      <c r="D7" s="20" t="s">
        <v>34</v>
      </c>
      <c r="E7" s="20" t="s">
        <v>36</v>
      </c>
      <c r="F7" s="20" t="s">
        <v>37</v>
      </c>
      <c r="G7" s="20" t="s">
        <v>38</v>
      </c>
      <c r="H7" s="21">
        <v>2017.01</v>
      </c>
      <c r="I7" s="21">
        <v>2017.12</v>
      </c>
      <c r="J7" s="20" t="s">
        <v>39</v>
      </c>
      <c r="K7" s="39">
        <v>1707</v>
      </c>
      <c r="L7" s="39">
        <f>SUM(M7:S7)</f>
        <v>1707</v>
      </c>
      <c r="M7" s="39">
        <v>1707</v>
      </c>
      <c r="N7" s="39"/>
      <c r="O7" s="39"/>
      <c r="P7" s="39"/>
      <c r="Q7" s="39"/>
      <c r="R7" s="39"/>
      <c r="S7" s="39"/>
      <c r="T7" s="25">
        <v>0</v>
      </c>
      <c r="U7" s="25">
        <v>556</v>
      </c>
      <c r="V7" s="25">
        <v>1546</v>
      </c>
      <c r="W7" s="25">
        <v>556</v>
      </c>
      <c r="X7" s="25">
        <v>1546</v>
      </c>
      <c r="Y7" s="25">
        <v>42</v>
      </c>
      <c r="Z7" s="25" t="s">
        <v>40</v>
      </c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2"/>
      <c r="DQ7" s="42"/>
      <c r="DR7" s="42"/>
      <c r="DS7" s="42"/>
      <c r="DT7" s="42"/>
      <c r="DU7" s="42"/>
      <c r="DV7" s="42"/>
      <c r="DW7" s="42"/>
      <c r="DX7" s="42"/>
      <c r="DY7" s="42"/>
      <c r="DZ7" s="42"/>
      <c r="EA7" s="42"/>
      <c r="EB7" s="42"/>
      <c r="EC7" s="42"/>
      <c r="ED7" s="42"/>
      <c r="EE7" s="42"/>
      <c r="EF7" s="42"/>
      <c r="EG7" s="42"/>
      <c r="EH7" s="42"/>
      <c r="EI7" s="42"/>
      <c r="EJ7" s="42"/>
      <c r="EK7" s="42"/>
      <c r="EL7" s="42"/>
      <c r="EM7" s="42"/>
      <c r="EN7" s="42"/>
      <c r="EO7" s="42"/>
      <c r="EP7" s="42"/>
      <c r="EQ7" s="42"/>
      <c r="ER7" s="42"/>
      <c r="ES7" s="42"/>
      <c r="ET7" s="42"/>
      <c r="EU7" s="42"/>
      <c r="EV7" s="42"/>
      <c r="EW7" s="42"/>
      <c r="EX7" s="42"/>
      <c r="EY7" s="42"/>
      <c r="EZ7" s="42"/>
      <c r="FA7" s="42"/>
      <c r="FB7" s="42"/>
      <c r="FC7" s="42"/>
      <c r="FD7" s="42"/>
      <c r="FE7" s="42"/>
      <c r="FF7" s="42"/>
      <c r="FG7" s="42"/>
      <c r="FH7" s="42"/>
      <c r="FI7" s="42"/>
      <c r="FJ7" s="42"/>
      <c r="FK7" s="42"/>
      <c r="FL7" s="42"/>
      <c r="FM7" s="42"/>
      <c r="FN7" s="42"/>
      <c r="FO7" s="42"/>
      <c r="FP7" s="42"/>
      <c r="FQ7" s="42"/>
      <c r="FR7" s="42"/>
      <c r="FS7" s="42"/>
      <c r="FT7" s="42"/>
      <c r="FU7" s="42"/>
      <c r="FV7" s="42"/>
      <c r="FW7" s="42"/>
      <c r="FX7" s="42"/>
      <c r="FY7" s="42"/>
      <c r="FZ7" s="42"/>
      <c r="GA7" s="42"/>
      <c r="GB7" s="42"/>
      <c r="GC7" s="42"/>
      <c r="GD7" s="42"/>
      <c r="GE7" s="42"/>
      <c r="GF7" s="42"/>
      <c r="GG7" s="42"/>
      <c r="GH7" s="42"/>
      <c r="GI7" s="42"/>
      <c r="GJ7" s="42"/>
      <c r="GK7" s="42"/>
      <c r="GL7" s="42"/>
      <c r="GM7" s="42"/>
      <c r="GN7" s="42"/>
      <c r="GO7" s="42"/>
      <c r="GP7" s="42"/>
      <c r="GQ7" s="42"/>
      <c r="GR7" s="42"/>
      <c r="GS7" s="42"/>
      <c r="GT7" s="42"/>
      <c r="GU7" s="42"/>
      <c r="GV7" s="42"/>
      <c r="GW7" s="42"/>
      <c r="GX7" s="42"/>
      <c r="GY7" s="42"/>
      <c r="GZ7" s="42"/>
      <c r="HA7" s="42"/>
      <c r="HB7" s="42"/>
      <c r="HC7" s="42"/>
      <c r="HD7" s="42"/>
      <c r="HE7" s="42"/>
      <c r="HF7" s="42"/>
      <c r="HG7" s="42"/>
      <c r="HH7" s="42"/>
      <c r="HI7" s="42"/>
      <c r="HJ7" s="42"/>
      <c r="HK7" s="42"/>
      <c r="HL7" s="42"/>
      <c r="HM7" s="42"/>
      <c r="HN7" s="42"/>
      <c r="HO7" s="42"/>
      <c r="HP7" s="42"/>
      <c r="HQ7" s="42"/>
      <c r="HR7" s="42"/>
      <c r="HS7" s="42"/>
      <c r="HT7" s="42"/>
      <c r="HU7" s="42"/>
      <c r="HV7" s="42"/>
      <c r="HW7" s="42"/>
      <c r="HX7" s="42"/>
      <c r="HY7" s="42"/>
      <c r="HZ7" s="42"/>
      <c r="IA7" s="42"/>
      <c r="IB7" s="42"/>
      <c r="IC7" s="42"/>
      <c r="ID7" s="42"/>
      <c r="IE7" s="42"/>
      <c r="IF7" s="42"/>
      <c r="IG7" s="42"/>
      <c r="IH7" s="42"/>
      <c r="II7" s="42"/>
      <c r="IJ7" s="42"/>
      <c r="IK7" s="42"/>
      <c r="IL7" s="42"/>
      <c r="IM7" s="42"/>
      <c r="IN7" s="42"/>
      <c r="IO7" s="42"/>
      <c r="IP7" s="42"/>
      <c r="IQ7" s="42"/>
      <c r="IR7" s="42"/>
      <c r="IS7" s="42"/>
      <c r="IT7" s="42"/>
      <c r="IU7" s="46"/>
      <c r="IV7" s="46"/>
    </row>
    <row r="8" spans="1:256" s="4" customFormat="1" ht="24">
      <c r="A8" s="19">
        <v>2</v>
      </c>
      <c r="B8" s="20" t="s">
        <v>41</v>
      </c>
      <c r="C8" s="20" t="s">
        <v>42</v>
      </c>
      <c r="D8" s="20" t="s">
        <v>43</v>
      </c>
      <c r="E8" s="20" t="s">
        <v>44</v>
      </c>
      <c r="F8" s="20" t="s">
        <v>45</v>
      </c>
      <c r="G8" s="20" t="s">
        <v>38</v>
      </c>
      <c r="H8" s="21">
        <v>2017.01</v>
      </c>
      <c r="I8" s="21">
        <v>2017.12</v>
      </c>
      <c r="J8" s="20" t="s">
        <v>46</v>
      </c>
      <c r="K8" s="39">
        <v>500</v>
      </c>
      <c r="L8" s="39">
        <f aca="true" t="shared" si="2" ref="L8:L34">SUM(M8:S8)</f>
        <v>1500</v>
      </c>
      <c r="M8" s="39">
        <v>500</v>
      </c>
      <c r="N8" s="39"/>
      <c r="O8" s="39"/>
      <c r="P8" s="39"/>
      <c r="Q8" s="39"/>
      <c r="R8" s="39"/>
      <c r="S8" s="39">
        <v>1000</v>
      </c>
      <c r="T8" s="25">
        <v>20</v>
      </c>
      <c r="U8" s="25">
        <v>49</v>
      </c>
      <c r="V8" s="25">
        <v>188</v>
      </c>
      <c r="W8" s="25">
        <v>49</v>
      </c>
      <c r="X8" s="25">
        <v>188</v>
      </c>
      <c r="Y8" s="25" t="s">
        <v>47</v>
      </c>
      <c r="Z8" s="25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/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/>
      <c r="GM8" s="42"/>
      <c r="GN8" s="42"/>
      <c r="GO8" s="42"/>
      <c r="GP8" s="42"/>
      <c r="GQ8" s="42"/>
      <c r="GR8" s="42"/>
      <c r="GS8" s="42"/>
      <c r="GT8" s="42"/>
      <c r="GU8" s="42"/>
      <c r="GV8" s="42"/>
      <c r="GW8" s="42"/>
      <c r="GX8" s="42"/>
      <c r="GY8" s="42"/>
      <c r="GZ8" s="42"/>
      <c r="HA8" s="42"/>
      <c r="HB8" s="42"/>
      <c r="HC8" s="42"/>
      <c r="HD8" s="42"/>
      <c r="HE8" s="42"/>
      <c r="HF8" s="42"/>
      <c r="HG8" s="42"/>
      <c r="HH8" s="42"/>
      <c r="HI8" s="42"/>
      <c r="HJ8" s="42"/>
      <c r="HK8" s="42"/>
      <c r="HL8" s="42"/>
      <c r="HM8" s="42"/>
      <c r="HN8" s="42"/>
      <c r="HO8" s="42"/>
      <c r="HP8" s="42"/>
      <c r="HQ8" s="42"/>
      <c r="HR8" s="42"/>
      <c r="HS8" s="42"/>
      <c r="HT8" s="42"/>
      <c r="HU8" s="42"/>
      <c r="HV8" s="42"/>
      <c r="HW8" s="42"/>
      <c r="HX8" s="42"/>
      <c r="HY8" s="42"/>
      <c r="HZ8" s="42"/>
      <c r="IA8" s="42"/>
      <c r="IB8" s="42"/>
      <c r="IC8" s="42"/>
      <c r="ID8" s="42"/>
      <c r="IE8" s="42"/>
      <c r="IF8" s="42"/>
      <c r="IG8" s="42"/>
      <c r="IH8" s="42"/>
      <c r="II8" s="42"/>
      <c r="IJ8" s="42"/>
      <c r="IK8" s="42"/>
      <c r="IL8" s="42"/>
      <c r="IM8" s="42"/>
      <c r="IN8" s="42"/>
      <c r="IO8" s="42"/>
      <c r="IP8" s="42"/>
      <c r="IQ8" s="42"/>
      <c r="IR8" s="42"/>
      <c r="IS8" s="42"/>
      <c r="IT8" s="42"/>
      <c r="IU8" s="46"/>
      <c r="IV8" s="46"/>
    </row>
    <row r="9" spans="1:256" s="4" customFormat="1" ht="24">
      <c r="A9" s="19">
        <v>3</v>
      </c>
      <c r="B9" s="20" t="s">
        <v>41</v>
      </c>
      <c r="C9" s="20" t="s">
        <v>48</v>
      </c>
      <c r="D9" s="20" t="s">
        <v>49</v>
      </c>
      <c r="E9" s="20" t="s">
        <v>50</v>
      </c>
      <c r="F9" s="20" t="s">
        <v>45</v>
      </c>
      <c r="G9" s="20" t="s">
        <v>38</v>
      </c>
      <c r="H9" s="21">
        <v>2017.01</v>
      </c>
      <c r="I9" s="21">
        <v>2017.12</v>
      </c>
      <c r="J9" s="20" t="s">
        <v>51</v>
      </c>
      <c r="K9" s="39">
        <v>390.7</v>
      </c>
      <c r="L9" s="39">
        <f t="shared" si="2"/>
        <v>2300</v>
      </c>
      <c r="M9" s="39"/>
      <c r="N9" s="39"/>
      <c r="O9" s="39">
        <v>390.7</v>
      </c>
      <c r="P9" s="39"/>
      <c r="Q9" s="39"/>
      <c r="R9" s="39">
        <v>1000</v>
      </c>
      <c r="S9" s="39">
        <v>909.3</v>
      </c>
      <c r="T9" s="25">
        <v>20</v>
      </c>
      <c r="U9" s="25">
        <v>49</v>
      </c>
      <c r="V9" s="25">
        <v>188</v>
      </c>
      <c r="W9" s="25">
        <v>49</v>
      </c>
      <c r="X9" s="25">
        <v>188</v>
      </c>
      <c r="Y9" s="25" t="s">
        <v>47</v>
      </c>
      <c r="Z9" s="25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/>
      <c r="GX9" s="42"/>
      <c r="GY9" s="42"/>
      <c r="GZ9" s="42"/>
      <c r="HA9" s="42"/>
      <c r="HB9" s="42"/>
      <c r="HC9" s="42"/>
      <c r="HD9" s="42"/>
      <c r="HE9" s="42"/>
      <c r="HF9" s="42"/>
      <c r="HG9" s="42"/>
      <c r="HH9" s="42"/>
      <c r="HI9" s="42"/>
      <c r="HJ9" s="42"/>
      <c r="HK9" s="42"/>
      <c r="HL9" s="42"/>
      <c r="HM9" s="42"/>
      <c r="HN9" s="42"/>
      <c r="HO9" s="42"/>
      <c r="HP9" s="42"/>
      <c r="HQ9" s="42"/>
      <c r="HR9" s="42"/>
      <c r="HS9" s="42"/>
      <c r="HT9" s="42"/>
      <c r="HU9" s="42"/>
      <c r="HV9" s="42"/>
      <c r="HW9" s="42"/>
      <c r="HX9" s="42"/>
      <c r="HY9" s="42"/>
      <c r="HZ9" s="42"/>
      <c r="IA9" s="42"/>
      <c r="IB9" s="42"/>
      <c r="IC9" s="42"/>
      <c r="ID9" s="42"/>
      <c r="IE9" s="42"/>
      <c r="IF9" s="42"/>
      <c r="IG9" s="42"/>
      <c r="IH9" s="42"/>
      <c r="II9" s="42"/>
      <c r="IJ9" s="42"/>
      <c r="IK9" s="42"/>
      <c r="IL9" s="42"/>
      <c r="IM9" s="42"/>
      <c r="IN9" s="42"/>
      <c r="IO9" s="42"/>
      <c r="IP9" s="42"/>
      <c r="IQ9" s="42"/>
      <c r="IR9" s="42"/>
      <c r="IS9" s="42"/>
      <c r="IT9" s="42"/>
      <c r="IU9" s="46"/>
      <c r="IV9" s="46"/>
    </row>
    <row r="10" spans="1:256" s="4" customFormat="1" ht="24">
      <c r="A10" s="19">
        <v>4</v>
      </c>
      <c r="B10" s="20" t="s">
        <v>52</v>
      </c>
      <c r="C10" s="20" t="s">
        <v>53</v>
      </c>
      <c r="D10" s="20" t="s">
        <v>54</v>
      </c>
      <c r="E10" s="20" t="s">
        <v>55</v>
      </c>
      <c r="F10" s="20" t="s">
        <v>45</v>
      </c>
      <c r="G10" s="20" t="s">
        <v>38</v>
      </c>
      <c r="H10" s="21">
        <v>2017.01</v>
      </c>
      <c r="I10" s="21">
        <v>2017.12</v>
      </c>
      <c r="J10" s="20" t="s">
        <v>56</v>
      </c>
      <c r="K10" s="39">
        <v>400</v>
      </c>
      <c r="L10" s="39">
        <f t="shared" si="2"/>
        <v>10400</v>
      </c>
      <c r="M10" s="39">
        <v>100</v>
      </c>
      <c r="N10" s="39"/>
      <c r="O10" s="39">
        <v>300</v>
      </c>
      <c r="P10" s="39"/>
      <c r="Q10" s="39"/>
      <c r="R10" s="39">
        <v>7000</v>
      </c>
      <c r="S10" s="39">
        <v>3000</v>
      </c>
      <c r="T10" s="25">
        <v>20</v>
      </c>
      <c r="U10" s="25">
        <v>76</v>
      </c>
      <c r="V10" s="25">
        <v>282</v>
      </c>
      <c r="W10" s="25">
        <v>76</v>
      </c>
      <c r="X10" s="25">
        <v>282</v>
      </c>
      <c r="Y10" s="25" t="s">
        <v>47</v>
      </c>
      <c r="Z10" s="25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/>
      <c r="HI10" s="42"/>
      <c r="HJ10" s="42"/>
      <c r="HK10" s="42"/>
      <c r="HL10" s="42"/>
      <c r="HM10" s="42"/>
      <c r="HN10" s="42"/>
      <c r="HO10" s="42"/>
      <c r="HP10" s="42"/>
      <c r="HQ10" s="42"/>
      <c r="HR10" s="42"/>
      <c r="HS10" s="42"/>
      <c r="HT10" s="42"/>
      <c r="HU10" s="42"/>
      <c r="HV10" s="42"/>
      <c r="HW10" s="42"/>
      <c r="HX10" s="42"/>
      <c r="HY10" s="42"/>
      <c r="HZ10" s="42"/>
      <c r="IA10" s="42"/>
      <c r="IB10" s="42"/>
      <c r="IC10" s="42"/>
      <c r="ID10" s="42"/>
      <c r="IE10" s="42"/>
      <c r="IF10" s="42"/>
      <c r="IG10" s="42"/>
      <c r="IH10" s="42"/>
      <c r="II10" s="42"/>
      <c r="IJ10" s="42"/>
      <c r="IK10" s="42"/>
      <c r="IL10" s="42"/>
      <c r="IM10" s="42"/>
      <c r="IN10" s="42"/>
      <c r="IO10" s="42"/>
      <c r="IP10" s="42"/>
      <c r="IQ10" s="42"/>
      <c r="IR10" s="42"/>
      <c r="IS10" s="42"/>
      <c r="IT10" s="42"/>
      <c r="IU10" s="46"/>
      <c r="IV10" s="46"/>
    </row>
    <row r="11" spans="1:256" s="4" customFormat="1" ht="72">
      <c r="A11" s="19">
        <v>5</v>
      </c>
      <c r="B11" s="20" t="s">
        <v>57</v>
      </c>
      <c r="C11" s="20" t="s">
        <v>58</v>
      </c>
      <c r="D11" s="20" t="s">
        <v>59</v>
      </c>
      <c r="E11" s="20" t="s">
        <v>60</v>
      </c>
      <c r="F11" s="20" t="s">
        <v>45</v>
      </c>
      <c r="G11" s="20" t="s">
        <v>38</v>
      </c>
      <c r="H11" s="21">
        <v>2017.01</v>
      </c>
      <c r="I11" s="21">
        <v>2017.12</v>
      </c>
      <c r="J11" s="20" t="s">
        <v>46</v>
      </c>
      <c r="K11" s="39">
        <v>1000</v>
      </c>
      <c r="L11" s="39">
        <f t="shared" si="2"/>
        <v>1500</v>
      </c>
      <c r="M11" s="39">
        <v>1000</v>
      </c>
      <c r="N11" s="39"/>
      <c r="O11" s="39"/>
      <c r="P11" s="39"/>
      <c r="Q11" s="39"/>
      <c r="R11" s="39"/>
      <c r="S11" s="39">
        <v>500</v>
      </c>
      <c r="T11" s="25">
        <v>30</v>
      </c>
      <c r="U11" s="25">
        <v>56</v>
      </c>
      <c r="V11" s="25">
        <v>202</v>
      </c>
      <c r="W11" s="25">
        <v>56</v>
      </c>
      <c r="X11" s="25">
        <v>202</v>
      </c>
      <c r="Y11" s="25" t="s">
        <v>47</v>
      </c>
      <c r="Z11" s="25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/>
      <c r="GX11" s="42"/>
      <c r="GY11" s="42"/>
      <c r="GZ11" s="42"/>
      <c r="HA11" s="42"/>
      <c r="HB11" s="42"/>
      <c r="HC11" s="42"/>
      <c r="HD11" s="42"/>
      <c r="HE11" s="42"/>
      <c r="HF11" s="42"/>
      <c r="HG11" s="42"/>
      <c r="HH11" s="42"/>
      <c r="HI11" s="42"/>
      <c r="HJ11" s="42"/>
      <c r="HK11" s="42"/>
      <c r="HL11" s="42"/>
      <c r="HM11" s="42"/>
      <c r="HN11" s="42"/>
      <c r="HO11" s="42"/>
      <c r="HP11" s="42"/>
      <c r="HQ11" s="42"/>
      <c r="HR11" s="42"/>
      <c r="HS11" s="42"/>
      <c r="HT11" s="42"/>
      <c r="HU11" s="42"/>
      <c r="HV11" s="42"/>
      <c r="HW11" s="42"/>
      <c r="HX11" s="42"/>
      <c r="HY11" s="42"/>
      <c r="HZ11" s="42"/>
      <c r="IA11" s="42"/>
      <c r="IB11" s="42"/>
      <c r="IC11" s="42"/>
      <c r="ID11" s="42"/>
      <c r="IE11" s="42"/>
      <c r="IF11" s="42"/>
      <c r="IG11" s="42"/>
      <c r="IH11" s="42"/>
      <c r="II11" s="42"/>
      <c r="IJ11" s="42"/>
      <c r="IK11" s="42"/>
      <c r="IL11" s="42"/>
      <c r="IM11" s="42"/>
      <c r="IN11" s="42"/>
      <c r="IO11" s="42"/>
      <c r="IP11" s="42"/>
      <c r="IQ11" s="42"/>
      <c r="IR11" s="42"/>
      <c r="IS11" s="42"/>
      <c r="IT11" s="42"/>
      <c r="IU11" s="46"/>
      <c r="IV11" s="46"/>
    </row>
    <row r="12" spans="1:256" s="4" customFormat="1" ht="72">
      <c r="A12" s="19">
        <v>6</v>
      </c>
      <c r="B12" s="20" t="s">
        <v>52</v>
      </c>
      <c r="C12" s="20" t="s">
        <v>61</v>
      </c>
      <c r="D12" s="20" t="s">
        <v>62</v>
      </c>
      <c r="E12" s="20" t="s">
        <v>63</v>
      </c>
      <c r="F12" s="20" t="s">
        <v>64</v>
      </c>
      <c r="G12" s="20" t="s">
        <v>65</v>
      </c>
      <c r="H12" s="21">
        <v>2017.01</v>
      </c>
      <c r="I12" s="21">
        <v>2017.12</v>
      </c>
      <c r="J12" s="20" t="s">
        <v>66</v>
      </c>
      <c r="K12" s="39">
        <v>10</v>
      </c>
      <c r="L12" s="39">
        <f t="shared" si="2"/>
        <v>10</v>
      </c>
      <c r="M12" s="39"/>
      <c r="N12" s="39"/>
      <c r="O12" s="39"/>
      <c r="P12" s="39">
        <v>10</v>
      </c>
      <c r="Q12" s="39"/>
      <c r="R12" s="39"/>
      <c r="S12" s="39"/>
      <c r="T12" s="25">
        <v>0.5</v>
      </c>
      <c r="U12" s="25">
        <v>7</v>
      </c>
      <c r="V12" s="25">
        <v>17</v>
      </c>
      <c r="W12" s="25">
        <v>7</v>
      </c>
      <c r="X12" s="25">
        <v>17</v>
      </c>
      <c r="Y12" s="25" t="s">
        <v>47</v>
      </c>
      <c r="Z12" s="25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GW12" s="42"/>
      <c r="GX12" s="42"/>
      <c r="GY12" s="42"/>
      <c r="GZ12" s="42"/>
      <c r="HA12" s="42"/>
      <c r="HB12" s="42"/>
      <c r="HC12" s="42"/>
      <c r="HD12" s="42"/>
      <c r="HE12" s="42"/>
      <c r="HF12" s="42"/>
      <c r="HG12" s="42"/>
      <c r="HH12" s="42"/>
      <c r="HI12" s="42"/>
      <c r="HJ12" s="42"/>
      <c r="HK12" s="42"/>
      <c r="HL12" s="42"/>
      <c r="HM12" s="42"/>
      <c r="HN12" s="42"/>
      <c r="HO12" s="42"/>
      <c r="HP12" s="42"/>
      <c r="HQ12" s="42"/>
      <c r="HR12" s="42"/>
      <c r="HS12" s="42"/>
      <c r="HT12" s="42"/>
      <c r="HU12" s="42"/>
      <c r="HV12" s="42"/>
      <c r="HW12" s="42"/>
      <c r="HX12" s="42"/>
      <c r="HY12" s="42"/>
      <c r="HZ12" s="42"/>
      <c r="IA12" s="42"/>
      <c r="IB12" s="42"/>
      <c r="IC12" s="42"/>
      <c r="ID12" s="42"/>
      <c r="IE12" s="42"/>
      <c r="IF12" s="42"/>
      <c r="IG12" s="42"/>
      <c r="IH12" s="42"/>
      <c r="II12" s="42"/>
      <c r="IJ12" s="42"/>
      <c r="IK12" s="42"/>
      <c r="IL12" s="42"/>
      <c r="IM12" s="42"/>
      <c r="IN12" s="42"/>
      <c r="IO12" s="42"/>
      <c r="IP12" s="42"/>
      <c r="IQ12" s="42"/>
      <c r="IR12" s="42"/>
      <c r="IS12" s="42"/>
      <c r="IT12" s="42"/>
      <c r="IU12" s="46"/>
      <c r="IV12" s="46"/>
    </row>
    <row r="13" spans="1:256" s="4" customFormat="1" ht="24">
      <c r="A13" s="19">
        <v>7</v>
      </c>
      <c r="B13" s="20" t="s">
        <v>57</v>
      </c>
      <c r="C13" s="20" t="s">
        <v>67</v>
      </c>
      <c r="D13" s="20" t="s">
        <v>68</v>
      </c>
      <c r="E13" s="20" t="s">
        <v>69</v>
      </c>
      <c r="F13" s="20" t="s">
        <v>70</v>
      </c>
      <c r="G13" s="20" t="s">
        <v>71</v>
      </c>
      <c r="H13" s="21">
        <v>2017.01</v>
      </c>
      <c r="I13" s="21">
        <v>2017.12</v>
      </c>
      <c r="J13" s="20" t="s">
        <v>66</v>
      </c>
      <c r="K13" s="39">
        <v>40</v>
      </c>
      <c r="L13" s="39">
        <f t="shared" si="2"/>
        <v>40</v>
      </c>
      <c r="M13" s="39"/>
      <c r="N13" s="39"/>
      <c r="O13" s="39"/>
      <c r="P13" s="39">
        <v>40</v>
      </c>
      <c r="Q13" s="39"/>
      <c r="R13" s="39"/>
      <c r="S13" s="39"/>
      <c r="T13" s="25">
        <v>1.5</v>
      </c>
      <c r="U13" s="25">
        <v>9</v>
      </c>
      <c r="V13" s="25">
        <v>20</v>
      </c>
      <c r="W13" s="25">
        <v>9</v>
      </c>
      <c r="X13" s="25">
        <v>20</v>
      </c>
      <c r="Y13" s="25" t="s">
        <v>47</v>
      </c>
      <c r="Z13" s="25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  <c r="GN13" s="42"/>
      <c r="GO13" s="42"/>
      <c r="GP13" s="42"/>
      <c r="GQ13" s="42"/>
      <c r="GR13" s="42"/>
      <c r="GS13" s="42"/>
      <c r="GT13" s="42"/>
      <c r="GU13" s="42"/>
      <c r="GV13" s="42"/>
      <c r="GW13" s="42"/>
      <c r="GX13" s="42"/>
      <c r="GY13" s="42"/>
      <c r="GZ13" s="42"/>
      <c r="HA13" s="42"/>
      <c r="HB13" s="42"/>
      <c r="HC13" s="42"/>
      <c r="HD13" s="42"/>
      <c r="HE13" s="42"/>
      <c r="HF13" s="42"/>
      <c r="HG13" s="42"/>
      <c r="HH13" s="42"/>
      <c r="HI13" s="42"/>
      <c r="HJ13" s="42"/>
      <c r="HK13" s="42"/>
      <c r="HL13" s="42"/>
      <c r="HM13" s="42"/>
      <c r="HN13" s="42"/>
      <c r="HO13" s="42"/>
      <c r="HP13" s="42"/>
      <c r="HQ13" s="42"/>
      <c r="HR13" s="42"/>
      <c r="HS13" s="42"/>
      <c r="HT13" s="42"/>
      <c r="HU13" s="42"/>
      <c r="HV13" s="42"/>
      <c r="HW13" s="42"/>
      <c r="HX13" s="42"/>
      <c r="HY13" s="42"/>
      <c r="HZ13" s="42"/>
      <c r="IA13" s="42"/>
      <c r="IB13" s="42"/>
      <c r="IC13" s="42"/>
      <c r="ID13" s="42"/>
      <c r="IE13" s="42"/>
      <c r="IF13" s="42"/>
      <c r="IG13" s="42"/>
      <c r="IH13" s="42"/>
      <c r="II13" s="42"/>
      <c r="IJ13" s="42"/>
      <c r="IK13" s="42"/>
      <c r="IL13" s="42"/>
      <c r="IM13" s="42"/>
      <c r="IN13" s="42"/>
      <c r="IO13" s="42"/>
      <c r="IP13" s="42"/>
      <c r="IQ13" s="42"/>
      <c r="IR13" s="42"/>
      <c r="IS13" s="42"/>
      <c r="IT13" s="42"/>
      <c r="IU13" s="46"/>
      <c r="IV13" s="46"/>
    </row>
    <row r="14" spans="1:256" s="4" customFormat="1" ht="24">
      <c r="A14" s="19">
        <v>8</v>
      </c>
      <c r="B14" s="20" t="s">
        <v>57</v>
      </c>
      <c r="C14" s="20" t="s">
        <v>72</v>
      </c>
      <c r="D14" s="20" t="s">
        <v>73</v>
      </c>
      <c r="E14" s="20" t="s">
        <v>74</v>
      </c>
      <c r="F14" s="20" t="s">
        <v>70</v>
      </c>
      <c r="G14" s="20" t="s">
        <v>71</v>
      </c>
      <c r="H14" s="21">
        <v>2017.01</v>
      </c>
      <c r="I14" s="21">
        <v>2017.12</v>
      </c>
      <c r="J14" s="20" t="s">
        <v>66</v>
      </c>
      <c r="K14" s="39">
        <v>20</v>
      </c>
      <c r="L14" s="39">
        <f t="shared" si="2"/>
        <v>20</v>
      </c>
      <c r="M14" s="39"/>
      <c r="N14" s="39"/>
      <c r="O14" s="39"/>
      <c r="P14" s="39">
        <v>20</v>
      </c>
      <c r="Q14" s="39"/>
      <c r="R14" s="39"/>
      <c r="S14" s="39"/>
      <c r="T14" s="25">
        <v>2</v>
      </c>
      <c r="U14" s="25">
        <v>7</v>
      </c>
      <c r="V14" s="25">
        <v>18</v>
      </c>
      <c r="W14" s="25">
        <v>7</v>
      </c>
      <c r="X14" s="25">
        <v>18</v>
      </c>
      <c r="Y14" s="25" t="s">
        <v>47</v>
      </c>
      <c r="Z14" s="25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/>
      <c r="GX14" s="42"/>
      <c r="GY14" s="42"/>
      <c r="GZ14" s="42"/>
      <c r="HA14" s="42"/>
      <c r="HB14" s="42"/>
      <c r="HC14" s="42"/>
      <c r="HD14" s="42"/>
      <c r="HE14" s="42"/>
      <c r="HF14" s="42"/>
      <c r="HG14" s="42"/>
      <c r="HH14" s="42"/>
      <c r="HI14" s="42"/>
      <c r="HJ14" s="42"/>
      <c r="HK14" s="42"/>
      <c r="HL14" s="42"/>
      <c r="HM14" s="42"/>
      <c r="HN14" s="42"/>
      <c r="HO14" s="42"/>
      <c r="HP14" s="42"/>
      <c r="HQ14" s="42"/>
      <c r="HR14" s="42"/>
      <c r="HS14" s="42"/>
      <c r="HT14" s="42"/>
      <c r="HU14" s="42"/>
      <c r="HV14" s="42"/>
      <c r="HW14" s="42"/>
      <c r="HX14" s="42"/>
      <c r="HY14" s="42"/>
      <c r="HZ14" s="42"/>
      <c r="IA14" s="42"/>
      <c r="IB14" s="42"/>
      <c r="IC14" s="42"/>
      <c r="ID14" s="42"/>
      <c r="IE14" s="42"/>
      <c r="IF14" s="42"/>
      <c r="IG14" s="42"/>
      <c r="IH14" s="42"/>
      <c r="II14" s="42"/>
      <c r="IJ14" s="42"/>
      <c r="IK14" s="42"/>
      <c r="IL14" s="42"/>
      <c r="IM14" s="42"/>
      <c r="IN14" s="42"/>
      <c r="IO14" s="42"/>
      <c r="IP14" s="42"/>
      <c r="IQ14" s="42"/>
      <c r="IR14" s="42"/>
      <c r="IS14" s="42"/>
      <c r="IT14" s="42"/>
      <c r="IU14" s="46"/>
      <c r="IV14" s="46"/>
    </row>
    <row r="15" spans="1:256" s="4" customFormat="1" ht="24">
      <c r="A15" s="19">
        <v>9</v>
      </c>
      <c r="B15" s="20" t="s">
        <v>75</v>
      </c>
      <c r="C15" s="20" t="s">
        <v>76</v>
      </c>
      <c r="D15" s="20" t="s">
        <v>77</v>
      </c>
      <c r="E15" s="20" t="s">
        <v>78</v>
      </c>
      <c r="F15" s="20" t="s">
        <v>79</v>
      </c>
      <c r="G15" s="20" t="s">
        <v>80</v>
      </c>
      <c r="H15" s="21">
        <v>2017.01</v>
      </c>
      <c r="I15" s="21">
        <v>2017.12</v>
      </c>
      <c r="J15" s="20" t="s">
        <v>66</v>
      </c>
      <c r="K15" s="39">
        <v>16</v>
      </c>
      <c r="L15" s="39">
        <f t="shared" si="2"/>
        <v>16</v>
      </c>
      <c r="M15" s="39"/>
      <c r="N15" s="39"/>
      <c r="O15" s="39"/>
      <c r="P15" s="39">
        <v>16</v>
      </c>
      <c r="Q15" s="39"/>
      <c r="R15" s="39"/>
      <c r="S15" s="39"/>
      <c r="T15" s="25">
        <v>1</v>
      </c>
      <c r="U15" s="25">
        <v>3</v>
      </c>
      <c r="V15" s="25">
        <v>10</v>
      </c>
      <c r="W15" s="25">
        <v>3</v>
      </c>
      <c r="X15" s="25">
        <v>10</v>
      </c>
      <c r="Y15" s="25" t="s">
        <v>47</v>
      </c>
      <c r="Z15" s="25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  <c r="GN15" s="42"/>
      <c r="GO15" s="42"/>
      <c r="GP15" s="42"/>
      <c r="GQ15" s="42"/>
      <c r="GR15" s="42"/>
      <c r="GS15" s="42"/>
      <c r="GT15" s="42"/>
      <c r="GU15" s="42"/>
      <c r="GV15" s="42"/>
      <c r="GW15" s="42"/>
      <c r="GX15" s="42"/>
      <c r="GY15" s="42"/>
      <c r="GZ15" s="42"/>
      <c r="HA15" s="42"/>
      <c r="HB15" s="42"/>
      <c r="HC15" s="42"/>
      <c r="HD15" s="42"/>
      <c r="HE15" s="42"/>
      <c r="HF15" s="42"/>
      <c r="HG15" s="42"/>
      <c r="HH15" s="42"/>
      <c r="HI15" s="42"/>
      <c r="HJ15" s="42"/>
      <c r="HK15" s="42"/>
      <c r="HL15" s="42"/>
      <c r="HM15" s="42"/>
      <c r="HN15" s="42"/>
      <c r="HO15" s="42"/>
      <c r="HP15" s="42"/>
      <c r="HQ15" s="42"/>
      <c r="HR15" s="42"/>
      <c r="HS15" s="42"/>
      <c r="HT15" s="42"/>
      <c r="HU15" s="42"/>
      <c r="HV15" s="42"/>
      <c r="HW15" s="42"/>
      <c r="HX15" s="42"/>
      <c r="HY15" s="42"/>
      <c r="HZ15" s="42"/>
      <c r="IA15" s="42"/>
      <c r="IB15" s="42"/>
      <c r="IC15" s="42"/>
      <c r="ID15" s="42"/>
      <c r="IE15" s="42"/>
      <c r="IF15" s="42"/>
      <c r="IG15" s="42"/>
      <c r="IH15" s="42"/>
      <c r="II15" s="42"/>
      <c r="IJ15" s="42"/>
      <c r="IK15" s="42"/>
      <c r="IL15" s="42"/>
      <c r="IM15" s="42"/>
      <c r="IN15" s="42"/>
      <c r="IO15" s="42"/>
      <c r="IP15" s="42"/>
      <c r="IQ15" s="42"/>
      <c r="IR15" s="42"/>
      <c r="IS15" s="42"/>
      <c r="IT15" s="42"/>
      <c r="IU15" s="46"/>
      <c r="IV15" s="46"/>
    </row>
    <row r="16" spans="1:256" s="4" customFormat="1" ht="36">
      <c r="A16" s="19">
        <v>10</v>
      </c>
      <c r="B16" s="20" t="s">
        <v>41</v>
      </c>
      <c r="C16" s="20" t="s">
        <v>81</v>
      </c>
      <c r="D16" s="20" t="s">
        <v>82</v>
      </c>
      <c r="E16" s="20" t="s">
        <v>83</v>
      </c>
      <c r="F16" s="20" t="s">
        <v>84</v>
      </c>
      <c r="G16" s="20" t="s">
        <v>85</v>
      </c>
      <c r="H16" s="21">
        <v>2017.01</v>
      </c>
      <c r="I16" s="21">
        <v>2017.12</v>
      </c>
      <c r="J16" s="20" t="s">
        <v>66</v>
      </c>
      <c r="K16" s="39">
        <v>65</v>
      </c>
      <c r="L16" s="39">
        <f t="shared" si="2"/>
        <v>240</v>
      </c>
      <c r="M16" s="39"/>
      <c r="N16" s="39"/>
      <c r="O16" s="39"/>
      <c r="P16" s="39">
        <v>65</v>
      </c>
      <c r="Q16" s="39"/>
      <c r="R16" s="39">
        <v>114.8</v>
      </c>
      <c r="S16" s="39">
        <v>60.2</v>
      </c>
      <c r="T16" s="25">
        <v>3</v>
      </c>
      <c r="U16" s="25">
        <v>8</v>
      </c>
      <c r="V16" s="25">
        <v>20</v>
      </c>
      <c r="W16" s="25">
        <v>8</v>
      </c>
      <c r="X16" s="25">
        <v>20</v>
      </c>
      <c r="Y16" s="25" t="s">
        <v>47</v>
      </c>
      <c r="Z16" s="25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GW16" s="42"/>
      <c r="GX16" s="42"/>
      <c r="GY16" s="42"/>
      <c r="GZ16" s="42"/>
      <c r="HA16" s="42"/>
      <c r="HB16" s="42"/>
      <c r="HC16" s="42"/>
      <c r="HD16" s="42"/>
      <c r="HE16" s="42"/>
      <c r="HF16" s="42"/>
      <c r="HG16" s="42"/>
      <c r="HH16" s="42"/>
      <c r="HI16" s="42"/>
      <c r="HJ16" s="42"/>
      <c r="HK16" s="42"/>
      <c r="HL16" s="42"/>
      <c r="HM16" s="42"/>
      <c r="HN16" s="42"/>
      <c r="HO16" s="42"/>
      <c r="HP16" s="42"/>
      <c r="HQ16" s="42"/>
      <c r="HR16" s="42"/>
      <c r="HS16" s="42"/>
      <c r="HT16" s="42"/>
      <c r="HU16" s="42"/>
      <c r="HV16" s="42"/>
      <c r="HW16" s="42"/>
      <c r="HX16" s="42"/>
      <c r="HY16" s="42"/>
      <c r="HZ16" s="42"/>
      <c r="IA16" s="42"/>
      <c r="IB16" s="42"/>
      <c r="IC16" s="42"/>
      <c r="ID16" s="42"/>
      <c r="IE16" s="42"/>
      <c r="IF16" s="42"/>
      <c r="IG16" s="42"/>
      <c r="IH16" s="42"/>
      <c r="II16" s="42"/>
      <c r="IJ16" s="42"/>
      <c r="IK16" s="42"/>
      <c r="IL16" s="42"/>
      <c r="IM16" s="42"/>
      <c r="IN16" s="42"/>
      <c r="IO16" s="42"/>
      <c r="IP16" s="42"/>
      <c r="IQ16" s="42"/>
      <c r="IR16" s="42"/>
      <c r="IS16" s="42"/>
      <c r="IT16" s="42"/>
      <c r="IU16" s="46"/>
      <c r="IV16" s="46"/>
    </row>
    <row r="17" spans="1:256" s="4" customFormat="1" ht="24">
      <c r="A17" s="19">
        <v>11</v>
      </c>
      <c r="B17" s="20" t="s">
        <v>86</v>
      </c>
      <c r="C17" s="20" t="s">
        <v>87</v>
      </c>
      <c r="D17" s="20" t="s">
        <v>88</v>
      </c>
      <c r="E17" s="20" t="s">
        <v>89</v>
      </c>
      <c r="F17" s="20" t="s">
        <v>90</v>
      </c>
      <c r="G17" s="20" t="s">
        <v>91</v>
      </c>
      <c r="H17" s="21">
        <v>2017.01</v>
      </c>
      <c r="I17" s="21">
        <v>2017.12</v>
      </c>
      <c r="J17" s="20" t="s">
        <v>66</v>
      </c>
      <c r="K17" s="39">
        <v>2.58</v>
      </c>
      <c r="L17" s="39">
        <f t="shared" si="2"/>
        <v>2.58</v>
      </c>
      <c r="M17" s="39"/>
      <c r="N17" s="39"/>
      <c r="O17" s="39"/>
      <c r="P17" s="39">
        <v>2.58</v>
      </c>
      <c r="Q17" s="39"/>
      <c r="R17" s="39"/>
      <c r="S17" s="39"/>
      <c r="T17" s="25">
        <v>0.2</v>
      </c>
      <c r="U17" s="25">
        <v>1</v>
      </c>
      <c r="V17" s="25">
        <v>5</v>
      </c>
      <c r="W17" s="25">
        <v>1</v>
      </c>
      <c r="X17" s="25">
        <v>5</v>
      </c>
      <c r="Y17" s="25" t="s">
        <v>47</v>
      </c>
      <c r="Z17" s="25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  <c r="GN17" s="42"/>
      <c r="GO17" s="42"/>
      <c r="GP17" s="42"/>
      <c r="GQ17" s="42"/>
      <c r="GR17" s="42"/>
      <c r="GS17" s="42"/>
      <c r="GT17" s="42"/>
      <c r="GU17" s="42"/>
      <c r="GV17" s="42"/>
      <c r="GW17" s="42"/>
      <c r="GX17" s="42"/>
      <c r="GY17" s="42"/>
      <c r="GZ17" s="42"/>
      <c r="HA17" s="42"/>
      <c r="HB17" s="42"/>
      <c r="HC17" s="42"/>
      <c r="HD17" s="42"/>
      <c r="HE17" s="42"/>
      <c r="HF17" s="42"/>
      <c r="HG17" s="42"/>
      <c r="HH17" s="42"/>
      <c r="HI17" s="42"/>
      <c r="HJ17" s="42"/>
      <c r="HK17" s="42"/>
      <c r="HL17" s="42"/>
      <c r="HM17" s="42"/>
      <c r="HN17" s="42"/>
      <c r="HO17" s="42"/>
      <c r="HP17" s="42"/>
      <c r="HQ17" s="42"/>
      <c r="HR17" s="42"/>
      <c r="HS17" s="42"/>
      <c r="HT17" s="42"/>
      <c r="HU17" s="42"/>
      <c r="HV17" s="42"/>
      <c r="HW17" s="42"/>
      <c r="HX17" s="42"/>
      <c r="HY17" s="42"/>
      <c r="HZ17" s="42"/>
      <c r="IA17" s="42"/>
      <c r="IB17" s="42"/>
      <c r="IC17" s="42"/>
      <c r="ID17" s="42"/>
      <c r="IE17" s="42"/>
      <c r="IF17" s="42"/>
      <c r="IG17" s="42"/>
      <c r="IH17" s="42"/>
      <c r="II17" s="42"/>
      <c r="IJ17" s="42"/>
      <c r="IK17" s="42"/>
      <c r="IL17" s="42"/>
      <c r="IM17" s="42"/>
      <c r="IN17" s="42"/>
      <c r="IO17" s="42"/>
      <c r="IP17" s="42"/>
      <c r="IQ17" s="42"/>
      <c r="IR17" s="42"/>
      <c r="IS17" s="42"/>
      <c r="IT17" s="42"/>
      <c r="IU17" s="46"/>
      <c r="IV17" s="46"/>
    </row>
    <row r="18" spans="1:256" s="4" customFormat="1" ht="24">
      <c r="A18" s="19">
        <v>12</v>
      </c>
      <c r="B18" s="20" t="s">
        <v>75</v>
      </c>
      <c r="C18" s="20" t="s">
        <v>92</v>
      </c>
      <c r="D18" s="20" t="s">
        <v>93</v>
      </c>
      <c r="E18" s="20" t="s">
        <v>94</v>
      </c>
      <c r="F18" s="20" t="s">
        <v>79</v>
      </c>
      <c r="G18" s="20" t="s">
        <v>80</v>
      </c>
      <c r="H18" s="21">
        <v>2017.01</v>
      </c>
      <c r="I18" s="21">
        <v>2017.12</v>
      </c>
      <c r="J18" s="20" t="s">
        <v>66</v>
      </c>
      <c r="K18" s="39">
        <v>5</v>
      </c>
      <c r="L18" s="39">
        <f t="shared" si="2"/>
        <v>5</v>
      </c>
      <c r="M18" s="39"/>
      <c r="N18" s="39"/>
      <c r="O18" s="39"/>
      <c r="P18" s="39">
        <v>5</v>
      </c>
      <c r="Q18" s="39"/>
      <c r="R18" s="39"/>
      <c r="S18" s="39"/>
      <c r="T18" s="25">
        <v>0.5</v>
      </c>
      <c r="U18" s="25">
        <v>1</v>
      </c>
      <c r="V18" s="25">
        <v>3</v>
      </c>
      <c r="W18" s="25">
        <v>1</v>
      </c>
      <c r="X18" s="25">
        <v>3</v>
      </c>
      <c r="Y18" s="25" t="s">
        <v>47</v>
      </c>
      <c r="Z18" s="25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  <c r="GN18" s="42"/>
      <c r="GO18" s="42"/>
      <c r="GP18" s="42"/>
      <c r="GQ18" s="42"/>
      <c r="GR18" s="42"/>
      <c r="GS18" s="42"/>
      <c r="GT18" s="42"/>
      <c r="GU18" s="42"/>
      <c r="GV18" s="42"/>
      <c r="GW18" s="42"/>
      <c r="GX18" s="42"/>
      <c r="GY18" s="42"/>
      <c r="GZ18" s="42"/>
      <c r="HA18" s="42"/>
      <c r="HB18" s="42"/>
      <c r="HC18" s="42"/>
      <c r="HD18" s="42"/>
      <c r="HE18" s="42"/>
      <c r="HF18" s="42"/>
      <c r="HG18" s="42"/>
      <c r="HH18" s="42"/>
      <c r="HI18" s="42"/>
      <c r="HJ18" s="42"/>
      <c r="HK18" s="42"/>
      <c r="HL18" s="42"/>
      <c r="HM18" s="42"/>
      <c r="HN18" s="42"/>
      <c r="HO18" s="42"/>
      <c r="HP18" s="42"/>
      <c r="HQ18" s="42"/>
      <c r="HR18" s="42"/>
      <c r="HS18" s="42"/>
      <c r="HT18" s="42"/>
      <c r="HU18" s="42"/>
      <c r="HV18" s="42"/>
      <c r="HW18" s="42"/>
      <c r="HX18" s="42"/>
      <c r="HY18" s="42"/>
      <c r="HZ18" s="42"/>
      <c r="IA18" s="42"/>
      <c r="IB18" s="42"/>
      <c r="IC18" s="42"/>
      <c r="ID18" s="42"/>
      <c r="IE18" s="42"/>
      <c r="IF18" s="42"/>
      <c r="IG18" s="42"/>
      <c r="IH18" s="42"/>
      <c r="II18" s="42"/>
      <c r="IJ18" s="42"/>
      <c r="IK18" s="42"/>
      <c r="IL18" s="42"/>
      <c r="IM18" s="42"/>
      <c r="IN18" s="42"/>
      <c r="IO18" s="42"/>
      <c r="IP18" s="42"/>
      <c r="IQ18" s="42"/>
      <c r="IR18" s="42"/>
      <c r="IS18" s="42"/>
      <c r="IT18" s="42"/>
      <c r="IU18" s="46"/>
      <c r="IV18" s="46"/>
    </row>
    <row r="19" spans="1:256" s="4" customFormat="1" ht="24">
      <c r="A19" s="19">
        <v>13</v>
      </c>
      <c r="B19" s="20" t="s">
        <v>95</v>
      </c>
      <c r="C19" s="20" t="s">
        <v>96</v>
      </c>
      <c r="D19" s="20" t="s">
        <v>97</v>
      </c>
      <c r="E19" s="20" t="s">
        <v>98</v>
      </c>
      <c r="F19" s="20" t="s">
        <v>99</v>
      </c>
      <c r="G19" s="20" t="s">
        <v>100</v>
      </c>
      <c r="H19" s="21">
        <v>2017.01</v>
      </c>
      <c r="I19" s="21">
        <v>2017.12</v>
      </c>
      <c r="J19" s="20" t="s">
        <v>66</v>
      </c>
      <c r="K19" s="39">
        <v>70</v>
      </c>
      <c r="L19" s="39">
        <f t="shared" si="2"/>
        <v>80</v>
      </c>
      <c r="M19" s="39"/>
      <c r="N19" s="39"/>
      <c r="O19" s="39"/>
      <c r="P19" s="39">
        <v>70</v>
      </c>
      <c r="Q19" s="39"/>
      <c r="R19" s="39"/>
      <c r="S19" s="39">
        <v>10</v>
      </c>
      <c r="T19" s="25">
        <v>3.5</v>
      </c>
      <c r="U19" s="25">
        <v>4</v>
      </c>
      <c r="V19" s="25">
        <v>18</v>
      </c>
      <c r="W19" s="25">
        <v>4</v>
      </c>
      <c r="X19" s="25">
        <v>18</v>
      </c>
      <c r="Y19" s="25" t="s">
        <v>47</v>
      </c>
      <c r="Z19" s="25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  <c r="GN19" s="42"/>
      <c r="GO19" s="42"/>
      <c r="GP19" s="42"/>
      <c r="GQ19" s="42"/>
      <c r="GR19" s="42"/>
      <c r="GS19" s="42"/>
      <c r="GT19" s="42"/>
      <c r="GU19" s="42"/>
      <c r="GV19" s="42"/>
      <c r="GW19" s="42"/>
      <c r="GX19" s="42"/>
      <c r="GY19" s="42"/>
      <c r="GZ19" s="42"/>
      <c r="HA19" s="42"/>
      <c r="HB19" s="42"/>
      <c r="HC19" s="42"/>
      <c r="HD19" s="42"/>
      <c r="HE19" s="42"/>
      <c r="HF19" s="42"/>
      <c r="HG19" s="42"/>
      <c r="HH19" s="42"/>
      <c r="HI19" s="42"/>
      <c r="HJ19" s="42"/>
      <c r="HK19" s="42"/>
      <c r="HL19" s="42"/>
      <c r="HM19" s="42"/>
      <c r="HN19" s="42"/>
      <c r="HO19" s="42"/>
      <c r="HP19" s="42"/>
      <c r="HQ19" s="42"/>
      <c r="HR19" s="42"/>
      <c r="HS19" s="42"/>
      <c r="HT19" s="42"/>
      <c r="HU19" s="42"/>
      <c r="HV19" s="42"/>
      <c r="HW19" s="42"/>
      <c r="HX19" s="42"/>
      <c r="HY19" s="42"/>
      <c r="HZ19" s="42"/>
      <c r="IA19" s="42"/>
      <c r="IB19" s="42"/>
      <c r="IC19" s="42"/>
      <c r="ID19" s="42"/>
      <c r="IE19" s="42"/>
      <c r="IF19" s="42"/>
      <c r="IG19" s="42"/>
      <c r="IH19" s="42"/>
      <c r="II19" s="42"/>
      <c r="IJ19" s="42"/>
      <c r="IK19" s="42"/>
      <c r="IL19" s="42"/>
      <c r="IM19" s="42"/>
      <c r="IN19" s="42"/>
      <c r="IO19" s="42"/>
      <c r="IP19" s="42"/>
      <c r="IQ19" s="42"/>
      <c r="IR19" s="42"/>
      <c r="IS19" s="42"/>
      <c r="IT19" s="42"/>
      <c r="IU19" s="46"/>
      <c r="IV19" s="46"/>
    </row>
    <row r="20" spans="1:256" s="4" customFormat="1" ht="24">
      <c r="A20" s="19">
        <v>14</v>
      </c>
      <c r="B20" s="20" t="s">
        <v>57</v>
      </c>
      <c r="C20" s="20" t="s">
        <v>101</v>
      </c>
      <c r="D20" s="20" t="s">
        <v>102</v>
      </c>
      <c r="E20" s="20" t="s">
        <v>103</v>
      </c>
      <c r="F20" s="20" t="s">
        <v>70</v>
      </c>
      <c r="G20" s="20" t="s">
        <v>71</v>
      </c>
      <c r="H20" s="21">
        <v>2017.01</v>
      </c>
      <c r="I20" s="21">
        <v>2017.12</v>
      </c>
      <c r="J20" s="20" t="s">
        <v>66</v>
      </c>
      <c r="K20" s="39">
        <v>5</v>
      </c>
      <c r="L20" s="39">
        <f t="shared" si="2"/>
        <v>5</v>
      </c>
      <c r="M20" s="39"/>
      <c r="N20" s="39"/>
      <c r="O20" s="39"/>
      <c r="P20" s="39">
        <v>5</v>
      </c>
      <c r="Q20" s="39"/>
      <c r="R20" s="39"/>
      <c r="S20" s="39"/>
      <c r="T20" s="25">
        <v>0.3</v>
      </c>
      <c r="U20" s="25">
        <v>1</v>
      </c>
      <c r="V20" s="25">
        <v>3</v>
      </c>
      <c r="W20" s="25">
        <v>1</v>
      </c>
      <c r="X20" s="25">
        <v>3</v>
      </c>
      <c r="Y20" s="25">
        <v>3</v>
      </c>
      <c r="Z20" s="25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  <c r="GN20" s="42"/>
      <c r="GO20" s="42"/>
      <c r="GP20" s="42"/>
      <c r="GQ20" s="42"/>
      <c r="GR20" s="42"/>
      <c r="GS20" s="42"/>
      <c r="GT20" s="42"/>
      <c r="GU20" s="42"/>
      <c r="GV20" s="42"/>
      <c r="GW20" s="42"/>
      <c r="GX20" s="42"/>
      <c r="GY20" s="42"/>
      <c r="GZ20" s="42"/>
      <c r="HA20" s="42"/>
      <c r="HB20" s="42"/>
      <c r="HC20" s="42"/>
      <c r="HD20" s="42"/>
      <c r="HE20" s="42"/>
      <c r="HF20" s="42"/>
      <c r="HG20" s="42"/>
      <c r="HH20" s="42"/>
      <c r="HI20" s="42"/>
      <c r="HJ20" s="42"/>
      <c r="HK20" s="42"/>
      <c r="HL20" s="42"/>
      <c r="HM20" s="42"/>
      <c r="HN20" s="42"/>
      <c r="HO20" s="42"/>
      <c r="HP20" s="42"/>
      <c r="HQ20" s="42"/>
      <c r="HR20" s="42"/>
      <c r="HS20" s="42"/>
      <c r="HT20" s="42"/>
      <c r="HU20" s="42"/>
      <c r="HV20" s="42"/>
      <c r="HW20" s="42"/>
      <c r="HX20" s="42"/>
      <c r="HY20" s="42"/>
      <c r="HZ20" s="42"/>
      <c r="IA20" s="42"/>
      <c r="IB20" s="42"/>
      <c r="IC20" s="42"/>
      <c r="ID20" s="42"/>
      <c r="IE20" s="42"/>
      <c r="IF20" s="42"/>
      <c r="IG20" s="42"/>
      <c r="IH20" s="42"/>
      <c r="II20" s="42"/>
      <c r="IJ20" s="42"/>
      <c r="IK20" s="42"/>
      <c r="IL20" s="42"/>
      <c r="IM20" s="42"/>
      <c r="IN20" s="42"/>
      <c r="IO20" s="42"/>
      <c r="IP20" s="42"/>
      <c r="IQ20" s="42"/>
      <c r="IR20" s="42"/>
      <c r="IS20" s="42"/>
      <c r="IT20" s="42"/>
      <c r="IU20" s="46"/>
      <c r="IV20" s="46"/>
    </row>
    <row r="21" spans="1:256" s="4" customFormat="1" ht="24">
      <c r="A21" s="19">
        <v>15</v>
      </c>
      <c r="B21" s="20" t="s">
        <v>86</v>
      </c>
      <c r="C21" s="20" t="s">
        <v>104</v>
      </c>
      <c r="D21" s="20" t="s">
        <v>105</v>
      </c>
      <c r="E21" s="20" t="s">
        <v>106</v>
      </c>
      <c r="F21" s="20" t="s">
        <v>90</v>
      </c>
      <c r="G21" s="20" t="s">
        <v>91</v>
      </c>
      <c r="H21" s="21">
        <v>2017.01</v>
      </c>
      <c r="I21" s="21">
        <v>2017.12</v>
      </c>
      <c r="J21" s="20" t="s">
        <v>66</v>
      </c>
      <c r="K21" s="39">
        <v>5.85</v>
      </c>
      <c r="L21" s="39">
        <f t="shared" si="2"/>
        <v>5.85</v>
      </c>
      <c r="M21" s="39"/>
      <c r="N21" s="39"/>
      <c r="O21" s="39"/>
      <c r="P21" s="39">
        <v>5.85</v>
      </c>
      <c r="Q21" s="39"/>
      <c r="R21" s="39"/>
      <c r="S21" s="39"/>
      <c r="T21" s="25">
        <v>0.2</v>
      </c>
      <c r="U21" s="25">
        <v>1</v>
      </c>
      <c r="V21" s="25">
        <v>5</v>
      </c>
      <c r="W21" s="25">
        <v>1</v>
      </c>
      <c r="X21" s="25">
        <v>5</v>
      </c>
      <c r="Y21" s="25" t="s">
        <v>47</v>
      </c>
      <c r="Z21" s="25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  <c r="GN21" s="42"/>
      <c r="GO21" s="42"/>
      <c r="GP21" s="42"/>
      <c r="GQ21" s="42"/>
      <c r="GR21" s="42"/>
      <c r="GS21" s="42"/>
      <c r="GT21" s="42"/>
      <c r="GU21" s="42"/>
      <c r="GV21" s="42"/>
      <c r="GW21" s="42"/>
      <c r="GX21" s="42"/>
      <c r="GY21" s="42"/>
      <c r="GZ21" s="42"/>
      <c r="HA21" s="42"/>
      <c r="HB21" s="42"/>
      <c r="HC21" s="42"/>
      <c r="HD21" s="42"/>
      <c r="HE21" s="42"/>
      <c r="HF21" s="42"/>
      <c r="HG21" s="42"/>
      <c r="HH21" s="42"/>
      <c r="HI21" s="42"/>
      <c r="HJ21" s="42"/>
      <c r="HK21" s="42"/>
      <c r="HL21" s="42"/>
      <c r="HM21" s="42"/>
      <c r="HN21" s="42"/>
      <c r="HO21" s="42"/>
      <c r="HP21" s="42"/>
      <c r="HQ21" s="42"/>
      <c r="HR21" s="42"/>
      <c r="HS21" s="42"/>
      <c r="HT21" s="42"/>
      <c r="HU21" s="42"/>
      <c r="HV21" s="42"/>
      <c r="HW21" s="42"/>
      <c r="HX21" s="42"/>
      <c r="HY21" s="42"/>
      <c r="HZ21" s="42"/>
      <c r="IA21" s="42"/>
      <c r="IB21" s="42"/>
      <c r="IC21" s="42"/>
      <c r="ID21" s="42"/>
      <c r="IE21" s="42"/>
      <c r="IF21" s="42"/>
      <c r="IG21" s="42"/>
      <c r="IH21" s="42"/>
      <c r="II21" s="42"/>
      <c r="IJ21" s="42"/>
      <c r="IK21" s="42"/>
      <c r="IL21" s="42"/>
      <c r="IM21" s="42"/>
      <c r="IN21" s="42"/>
      <c r="IO21" s="42"/>
      <c r="IP21" s="42"/>
      <c r="IQ21" s="42"/>
      <c r="IR21" s="42"/>
      <c r="IS21" s="42"/>
      <c r="IT21" s="42"/>
      <c r="IU21" s="46"/>
      <c r="IV21" s="46"/>
    </row>
    <row r="22" spans="1:256" s="4" customFormat="1" ht="24">
      <c r="A22" s="19">
        <v>16</v>
      </c>
      <c r="B22" s="20" t="s">
        <v>75</v>
      </c>
      <c r="C22" s="20" t="s">
        <v>107</v>
      </c>
      <c r="D22" s="20" t="s">
        <v>108</v>
      </c>
      <c r="E22" s="20" t="s">
        <v>109</v>
      </c>
      <c r="F22" s="20" t="s">
        <v>110</v>
      </c>
      <c r="G22" s="20" t="s">
        <v>111</v>
      </c>
      <c r="H22" s="21">
        <v>2017.01</v>
      </c>
      <c r="I22" s="21">
        <v>2017.12</v>
      </c>
      <c r="J22" s="20" t="s">
        <v>66</v>
      </c>
      <c r="K22" s="39">
        <v>500</v>
      </c>
      <c r="L22" s="39">
        <f t="shared" si="2"/>
        <v>3400</v>
      </c>
      <c r="M22" s="39"/>
      <c r="N22" s="39"/>
      <c r="O22" s="39"/>
      <c r="P22" s="39">
        <v>500</v>
      </c>
      <c r="Q22" s="39"/>
      <c r="R22" s="39">
        <v>2000</v>
      </c>
      <c r="S22" s="39">
        <v>900</v>
      </c>
      <c r="T22" s="25">
        <v>10</v>
      </c>
      <c r="U22" s="25">
        <v>33</v>
      </c>
      <c r="V22" s="25">
        <v>107</v>
      </c>
      <c r="W22" s="25">
        <v>33</v>
      </c>
      <c r="X22" s="25">
        <v>107</v>
      </c>
      <c r="Y22" s="25">
        <v>42</v>
      </c>
      <c r="Z22" s="25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  <c r="GN22" s="42"/>
      <c r="GO22" s="42"/>
      <c r="GP22" s="42"/>
      <c r="GQ22" s="42"/>
      <c r="GR22" s="42"/>
      <c r="GS22" s="42"/>
      <c r="GT22" s="42"/>
      <c r="GU22" s="42"/>
      <c r="GV22" s="42"/>
      <c r="GW22" s="42"/>
      <c r="GX22" s="42"/>
      <c r="GY22" s="42"/>
      <c r="GZ22" s="42"/>
      <c r="HA22" s="42"/>
      <c r="HB22" s="42"/>
      <c r="HC22" s="42"/>
      <c r="HD22" s="42"/>
      <c r="HE22" s="42"/>
      <c r="HF22" s="42"/>
      <c r="HG22" s="42"/>
      <c r="HH22" s="42"/>
      <c r="HI22" s="42"/>
      <c r="HJ22" s="42"/>
      <c r="HK22" s="42"/>
      <c r="HL22" s="42"/>
      <c r="HM22" s="42"/>
      <c r="HN22" s="42"/>
      <c r="HO22" s="42"/>
      <c r="HP22" s="42"/>
      <c r="HQ22" s="42"/>
      <c r="HR22" s="42"/>
      <c r="HS22" s="42"/>
      <c r="HT22" s="42"/>
      <c r="HU22" s="42"/>
      <c r="HV22" s="42"/>
      <c r="HW22" s="42"/>
      <c r="HX22" s="42"/>
      <c r="HY22" s="42"/>
      <c r="HZ22" s="42"/>
      <c r="IA22" s="42"/>
      <c r="IB22" s="42"/>
      <c r="IC22" s="42"/>
      <c r="ID22" s="42"/>
      <c r="IE22" s="42"/>
      <c r="IF22" s="42"/>
      <c r="IG22" s="42"/>
      <c r="IH22" s="42"/>
      <c r="II22" s="42"/>
      <c r="IJ22" s="42"/>
      <c r="IK22" s="42"/>
      <c r="IL22" s="42"/>
      <c r="IM22" s="42"/>
      <c r="IN22" s="42"/>
      <c r="IO22" s="42"/>
      <c r="IP22" s="42"/>
      <c r="IQ22" s="42"/>
      <c r="IR22" s="42"/>
      <c r="IS22" s="42"/>
      <c r="IT22" s="42"/>
      <c r="IU22" s="46"/>
      <c r="IV22" s="46"/>
    </row>
    <row r="23" spans="1:256" s="4" customFormat="1" ht="24">
      <c r="A23" s="19">
        <v>17</v>
      </c>
      <c r="B23" s="20" t="s">
        <v>75</v>
      </c>
      <c r="C23" s="20" t="s">
        <v>112</v>
      </c>
      <c r="D23" s="20" t="s">
        <v>113</v>
      </c>
      <c r="E23" s="20" t="s">
        <v>114</v>
      </c>
      <c r="F23" s="20" t="s">
        <v>37</v>
      </c>
      <c r="G23" s="20" t="s">
        <v>38</v>
      </c>
      <c r="H23" s="21">
        <v>2017.01</v>
      </c>
      <c r="I23" s="21">
        <v>2017.12</v>
      </c>
      <c r="J23" s="20" t="s">
        <v>115</v>
      </c>
      <c r="K23" s="39">
        <v>513.08</v>
      </c>
      <c r="L23" s="39">
        <f t="shared" si="2"/>
        <v>513.08</v>
      </c>
      <c r="M23" s="39">
        <v>500</v>
      </c>
      <c r="N23" s="39"/>
      <c r="O23" s="39"/>
      <c r="P23" s="39">
        <v>13.08</v>
      </c>
      <c r="Q23" s="39"/>
      <c r="R23" s="39"/>
      <c r="S23" s="39"/>
      <c r="T23" s="25">
        <v>20</v>
      </c>
      <c r="U23" s="25">
        <v>399</v>
      </c>
      <c r="V23" s="25">
        <v>1357</v>
      </c>
      <c r="W23" s="25">
        <v>399</v>
      </c>
      <c r="X23" s="25">
        <v>1357</v>
      </c>
      <c r="Y23" s="25" t="s">
        <v>47</v>
      </c>
      <c r="Z23" s="25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/>
      <c r="GM23" s="42"/>
      <c r="GN23" s="42"/>
      <c r="GO23" s="42"/>
      <c r="GP23" s="42"/>
      <c r="GQ23" s="42"/>
      <c r="GR23" s="42"/>
      <c r="GS23" s="42"/>
      <c r="GT23" s="42"/>
      <c r="GU23" s="42"/>
      <c r="GV23" s="42"/>
      <c r="GW23" s="42"/>
      <c r="GX23" s="42"/>
      <c r="GY23" s="42"/>
      <c r="GZ23" s="42"/>
      <c r="HA23" s="42"/>
      <c r="HB23" s="42"/>
      <c r="HC23" s="42"/>
      <c r="HD23" s="42"/>
      <c r="HE23" s="42"/>
      <c r="HF23" s="42"/>
      <c r="HG23" s="42"/>
      <c r="HH23" s="42"/>
      <c r="HI23" s="42"/>
      <c r="HJ23" s="42"/>
      <c r="HK23" s="42"/>
      <c r="HL23" s="42"/>
      <c r="HM23" s="42"/>
      <c r="HN23" s="42"/>
      <c r="HO23" s="42"/>
      <c r="HP23" s="42"/>
      <c r="HQ23" s="42"/>
      <c r="HR23" s="42"/>
      <c r="HS23" s="42"/>
      <c r="HT23" s="42"/>
      <c r="HU23" s="42"/>
      <c r="HV23" s="42"/>
      <c r="HW23" s="42"/>
      <c r="HX23" s="42"/>
      <c r="HY23" s="42"/>
      <c r="HZ23" s="42"/>
      <c r="IA23" s="42"/>
      <c r="IB23" s="42"/>
      <c r="IC23" s="42"/>
      <c r="ID23" s="42"/>
      <c r="IE23" s="42"/>
      <c r="IF23" s="42"/>
      <c r="IG23" s="42"/>
      <c r="IH23" s="42"/>
      <c r="II23" s="42"/>
      <c r="IJ23" s="42"/>
      <c r="IK23" s="42"/>
      <c r="IL23" s="42"/>
      <c r="IM23" s="42"/>
      <c r="IN23" s="42"/>
      <c r="IO23" s="42"/>
      <c r="IP23" s="42"/>
      <c r="IQ23" s="42"/>
      <c r="IR23" s="42"/>
      <c r="IS23" s="42"/>
      <c r="IT23" s="42"/>
      <c r="IU23" s="46"/>
      <c r="IV23" s="46"/>
    </row>
    <row r="24" spans="1:256" s="4" customFormat="1" ht="14.25">
      <c r="A24" s="19">
        <v>18</v>
      </c>
      <c r="B24" s="20" t="s">
        <v>52</v>
      </c>
      <c r="C24" s="20" t="s">
        <v>116</v>
      </c>
      <c r="D24" s="20" t="s">
        <v>117</v>
      </c>
      <c r="E24" s="20" t="s">
        <v>118</v>
      </c>
      <c r="F24" s="20" t="s">
        <v>110</v>
      </c>
      <c r="G24" s="20" t="s">
        <v>111</v>
      </c>
      <c r="H24" s="21">
        <v>2017.01</v>
      </c>
      <c r="I24" s="21">
        <v>2017.12</v>
      </c>
      <c r="J24" s="20" t="s">
        <v>66</v>
      </c>
      <c r="K24" s="39">
        <v>120</v>
      </c>
      <c r="L24" s="39">
        <f t="shared" si="2"/>
        <v>120</v>
      </c>
      <c r="M24" s="39"/>
      <c r="N24" s="39"/>
      <c r="O24" s="39"/>
      <c r="P24" s="39">
        <v>120</v>
      </c>
      <c r="Q24" s="39"/>
      <c r="R24" s="39"/>
      <c r="S24" s="39"/>
      <c r="T24" s="25">
        <v>2</v>
      </c>
      <c r="U24" s="25">
        <v>6</v>
      </c>
      <c r="V24" s="25">
        <v>23</v>
      </c>
      <c r="W24" s="25">
        <v>6</v>
      </c>
      <c r="X24" s="25">
        <v>23</v>
      </c>
      <c r="Y24" s="25" t="s">
        <v>47</v>
      </c>
      <c r="Z24" s="25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/>
      <c r="GM24" s="42"/>
      <c r="GN24" s="42"/>
      <c r="GO24" s="42"/>
      <c r="GP24" s="42"/>
      <c r="GQ24" s="42"/>
      <c r="GR24" s="42"/>
      <c r="GS24" s="42"/>
      <c r="GT24" s="42"/>
      <c r="GU24" s="42"/>
      <c r="GV24" s="42"/>
      <c r="GW24" s="42"/>
      <c r="GX24" s="42"/>
      <c r="GY24" s="42"/>
      <c r="GZ24" s="42"/>
      <c r="HA24" s="42"/>
      <c r="HB24" s="42"/>
      <c r="HC24" s="42"/>
      <c r="HD24" s="42"/>
      <c r="HE24" s="42"/>
      <c r="HF24" s="42"/>
      <c r="HG24" s="42"/>
      <c r="HH24" s="42"/>
      <c r="HI24" s="42"/>
      <c r="HJ24" s="42"/>
      <c r="HK24" s="42"/>
      <c r="HL24" s="42"/>
      <c r="HM24" s="42"/>
      <c r="HN24" s="42"/>
      <c r="HO24" s="42"/>
      <c r="HP24" s="42"/>
      <c r="HQ24" s="42"/>
      <c r="HR24" s="42"/>
      <c r="HS24" s="42"/>
      <c r="HT24" s="42"/>
      <c r="HU24" s="42"/>
      <c r="HV24" s="42"/>
      <c r="HW24" s="42"/>
      <c r="HX24" s="42"/>
      <c r="HY24" s="42"/>
      <c r="HZ24" s="42"/>
      <c r="IA24" s="42"/>
      <c r="IB24" s="42"/>
      <c r="IC24" s="42"/>
      <c r="ID24" s="42"/>
      <c r="IE24" s="42"/>
      <c r="IF24" s="42"/>
      <c r="IG24" s="42"/>
      <c r="IH24" s="42"/>
      <c r="II24" s="42"/>
      <c r="IJ24" s="42"/>
      <c r="IK24" s="42"/>
      <c r="IL24" s="42"/>
      <c r="IM24" s="42"/>
      <c r="IN24" s="42"/>
      <c r="IO24" s="42"/>
      <c r="IP24" s="42"/>
      <c r="IQ24" s="42"/>
      <c r="IR24" s="42"/>
      <c r="IS24" s="42"/>
      <c r="IT24" s="42"/>
      <c r="IU24" s="46"/>
      <c r="IV24" s="46"/>
    </row>
    <row r="25" spans="1:256" s="4" customFormat="1" ht="36">
      <c r="A25" s="19">
        <v>19</v>
      </c>
      <c r="B25" s="20" t="s">
        <v>52</v>
      </c>
      <c r="C25" s="20" t="s">
        <v>119</v>
      </c>
      <c r="D25" s="20" t="s">
        <v>62</v>
      </c>
      <c r="E25" s="20" t="s">
        <v>120</v>
      </c>
      <c r="F25" s="20" t="s">
        <v>84</v>
      </c>
      <c r="G25" s="20" t="s">
        <v>85</v>
      </c>
      <c r="H25" s="21">
        <v>2018.09</v>
      </c>
      <c r="I25" s="21">
        <v>2019.03</v>
      </c>
      <c r="J25" s="20" t="s">
        <v>121</v>
      </c>
      <c r="K25" s="39">
        <v>35</v>
      </c>
      <c r="L25" s="39">
        <f t="shared" si="2"/>
        <v>52.5</v>
      </c>
      <c r="M25" s="39"/>
      <c r="N25" s="39">
        <v>35</v>
      </c>
      <c r="O25" s="39"/>
      <c r="P25" s="39"/>
      <c r="Q25" s="39"/>
      <c r="R25" s="39"/>
      <c r="S25" s="39">
        <v>17.5</v>
      </c>
      <c r="T25" s="25">
        <v>10</v>
      </c>
      <c r="U25" s="25">
        <v>58</v>
      </c>
      <c r="V25" s="25">
        <v>214</v>
      </c>
      <c r="W25" s="25">
        <v>9</v>
      </c>
      <c r="X25" s="25">
        <v>21</v>
      </c>
      <c r="Y25" s="25"/>
      <c r="Z25" s="25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/>
      <c r="GM25" s="42"/>
      <c r="GN25" s="42"/>
      <c r="GO25" s="42"/>
      <c r="GP25" s="42"/>
      <c r="GQ25" s="42"/>
      <c r="GR25" s="42"/>
      <c r="GS25" s="42"/>
      <c r="GT25" s="42"/>
      <c r="GU25" s="42"/>
      <c r="GV25" s="42"/>
      <c r="GW25" s="42"/>
      <c r="GX25" s="42"/>
      <c r="GY25" s="42"/>
      <c r="GZ25" s="42"/>
      <c r="HA25" s="42"/>
      <c r="HB25" s="42"/>
      <c r="HC25" s="42"/>
      <c r="HD25" s="42"/>
      <c r="HE25" s="42"/>
      <c r="HF25" s="42"/>
      <c r="HG25" s="42"/>
      <c r="HH25" s="42"/>
      <c r="HI25" s="42"/>
      <c r="HJ25" s="42"/>
      <c r="HK25" s="42"/>
      <c r="HL25" s="42"/>
      <c r="HM25" s="42"/>
      <c r="HN25" s="42"/>
      <c r="HO25" s="42"/>
      <c r="HP25" s="42"/>
      <c r="HQ25" s="42"/>
      <c r="HR25" s="42"/>
      <c r="HS25" s="42"/>
      <c r="HT25" s="42"/>
      <c r="HU25" s="42"/>
      <c r="HV25" s="42"/>
      <c r="HW25" s="42"/>
      <c r="HX25" s="42"/>
      <c r="HY25" s="42"/>
      <c r="HZ25" s="42"/>
      <c r="IA25" s="42"/>
      <c r="IB25" s="42"/>
      <c r="IC25" s="42"/>
      <c r="ID25" s="42"/>
      <c r="IE25" s="42"/>
      <c r="IF25" s="42"/>
      <c r="IG25" s="42"/>
      <c r="IH25" s="42"/>
      <c r="II25" s="42"/>
      <c r="IJ25" s="42"/>
      <c r="IK25" s="42"/>
      <c r="IL25" s="42"/>
      <c r="IM25" s="42"/>
      <c r="IN25" s="42"/>
      <c r="IO25" s="42"/>
      <c r="IP25" s="42"/>
      <c r="IQ25" s="42"/>
      <c r="IR25" s="42"/>
      <c r="IS25" s="42"/>
      <c r="IT25" s="42"/>
      <c r="IU25" s="46"/>
      <c r="IV25" s="46"/>
    </row>
    <row r="26" spans="1:256" s="4" customFormat="1" ht="24">
      <c r="A26" s="19">
        <v>20</v>
      </c>
      <c r="B26" s="20" t="s">
        <v>86</v>
      </c>
      <c r="C26" s="20" t="s">
        <v>122</v>
      </c>
      <c r="D26" s="20" t="s">
        <v>123</v>
      </c>
      <c r="E26" s="20" t="s">
        <v>124</v>
      </c>
      <c r="F26" s="20" t="s">
        <v>84</v>
      </c>
      <c r="G26" s="20" t="s">
        <v>85</v>
      </c>
      <c r="H26" s="21">
        <v>2018.12</v>
      </c>
      <c r="I26" s="21">
        <v>2019.04</v>
      </c>
      <c r="J26" s="20" t="s">
        <v>121</v>
      </c>
      <c r="K26" s="39">
        <v>40</v>
      </c>
      <c r="L26" s="39">
        <f t="shared" si="2"/>
        <v>55</v>
      </c>
      <c r="M26" s="39"/>
      <c r="N26" s="39">
        <v>40</v>
      </c>
      <c r="O26" s="39"/>
      <c r="P26" s="39"/>
      <c r="Q26" s="39"/>
      <c r="R26" s="39"/>
      <c r="S26" s="39">
        <v>15</v>
      </c>
      <c r="T26" s="25">
        <v>0.64</v>
      </c>
      <c r="U26" s="25">
        <v>8</v>
      </c>
      <c r="V26" s="25">
        <v>23</v>
      </c>
      <c r="W26" s="25">
        <v>8</v>
      </c>
      <c r="X26" s="25">
        <v>23</v>
      </c>
      <c r="Y26" s="25"/>
      <c r="Z26" s="25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  <c r="GQ26" s="42"/>
      <c r="GR26" s="42"/>
      <c r="GS26" s="42"/>
      <c r="GT26" s="42"/>
      <c r="GU26" s="42"/>
      <c r="GV26" s="42"/>
      <c r="GW26" s="42"/>
      <c r="GX26" s="42"/>
      <c r="GY26" s="42"/>
      <c r="GZ26" s="42"/>
      <c r="HA26" s="42"/>
      <c r="HB26" s="42"/>
      <c r="HC26" s="42"/>
      <c r="HD26" s="42"/>
      <c r="HE26" s="42"/>
      <c r="HF26" s="42"/>
      <c r="HG26" s="42"/>
      <c r="HH26" s="42"/>
      <c r="HI26" s="42"/>
      <c r="HJ26" s="42"/>
      <c r="HK26" s="42"/>
      <c r="HL26" s="42"/>
      <c r="HM26" s="42"/>
      <c r="HN26" s="42"/>
      <c r="HO26" s="42"/>
      <c r="HP26" s="42"/>
      <c r="HQ26" s="42"/>
      <c r="HR26" s="42"/>
      <c r="HS26" s="42"/>
      <c r="HT26" s="42"/>
      <c r="HU26" s="42"/>
      <c r="HV26" s="42"/>
      <c r="HW26" s="42"/>
      <c r="HX26" s="42"/>
      <c r="HY26" s="42"/>
      <c r="HZ26" s="42"/>
      <c r="IA26" s="42"/>
      <c r="IB26" s="42"/>
      <c r="IC26" s="42"/>
      <c r="ID26" s="42"/>
      <c r="IE26" s="42"/>
      <c r="IF26" s="42"/>
      <c r="IG26" s="42"/>
      <c r="IH26" s="42"/>
      <c r="II26" s="42"/>
      <c r="IJ26" s="42"/>
      <c r="IK26" s="42"/>
      <c r="IL26" s="42"/>
      <c r="IM26" s="42"/>
      <c r="IN26" s="42"/>
      <c r="IO26" s="42"/>
      <c r="IP26" s="42"/>
      <c r="IQ26" s="42"/>
      <c r="IR26" s="42"/>
      <c r="IS26" s="42"/>
      <c r="IT26" s="42"/>
      <c r="IU26" s="46"/>
      <c r="IV26" s="46"/>
    </row>
    <row r="27" spans="1:256" s="4" customFormat="1" ht="24">
      <c r="A27" s="19">
        <v>21</v>
      </c>
      <c r="B27" s="20" t="s">
        <v>95</v>
      </c>
      <c r="C27" s="20" t="s">
        <v>125</v>
      </c>
      <c r="D27" s="20" t="s">
        <v>126</v>
      </c>
      <c r="E27" s="20" t="s">
        <v>127</v>
      </c>
      <c r="F27" s="20" t="s">
        <v>84</v>
      </c>
      <c r="G27" s="20" t="s">
        <v>85</v>
      </c>
      <c r="H27" s="21">
        <v>2018.08</v>
      </c>
      <c r="I27" s="21">
        <v>2019.04</v>
      </c>
      <c r="J27" s="20" t="s">
        <v>121</v>
      </c>
      <c r="K27" s="39">
        <v>45</v>
      </c>
      <c r="L27" s="39">
        <f t="shared" si="2"/>
        <v>65</v>
      </c>
      <c r="M27" s="39"/>
      <c r="N27" s="39">
        <v>45</v>
      </c>
      <c r="O27" s="39"/>
      <c r="P27" s="39"/>
      <c r="Q27" s="39"/>
      <c r="R27" s="39"/>
      <c r="S27" s="39">
        <v>20</v>
      </c>
      <c r="T27" s="25">
        <v>7.1</v>
      </c>
      <c r="U27" s="25">
        <v>28</v>
      </c>
      <c r="V27" s="25">
        <v>113</v>
      </c>
      <c r="W27" s="25">
        <v>2</v>
      </c>
      <c r="X27" s="25">
        <v>6</v>
      </c>
      <c r="Y27" s="25"/>
      <c r="Z27" s="25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2"/>
      <c r="GT27" s="42"/>
      <c r="GU27" s="42"/>
      <c r="GV27" s="42"/>
      <c r="GW27" s="42"/>
      <c r="GX27" s="42"/>
      <c r="GY27" s="42"/>
      <c r="GZ27" s="42"/>
      <c r="HA27" s="42"/>
      <c r="HB27" s="42"/>
      <c r="HC27" s="42"/>
      <c r="HD27" s="42"/>
      <c r="HE27" s="42"/>
      <c r="HF27" s="42"/>
      <c r="HG27" s="42"/>
      <c r="HH27" s="42"/>
      <c r="HI27" s="42"/>
      <c r="HJ27" s="42"/>
      <c r="HK27" s="42"/>
      <c r="HL27" s="42"/>
      <c r="HM27" s="42"/>
      <c r="HN27" s="42"/>
      <c r="HO27" s="42"/>
      <c r="HP27" s="42"/>
      <c r="HQ27" s="42"/>
      <c r="HR27" s="42"/>
      <c r="HS27" s="42"/>
      <c r="HT27" s="42"/>
      <c r="HU27" s="42"/>
      <c r="HV27" s="42"/>
      <c r="HW27" s="42"/>
      <c r="HX27" s="42"/>
      <c r="HY27" s="42"/>
      <c r="HZ27" s="42"/>
      <c r="IA27" s="42"/>
      <c r="IB27" s="42"/>
      <c r="IC27" s="42"/>
      <c r="ID27" s="42"/>
      <c r="IE27" s="42"/>
      <c r="IF27" s="42"/>
      <c r="IG27" s="42"/>
      <c r="IH27" s="42"/>
      <c r="II27" s="42"/>
      <c r="IJ27" s="42"/>
      <c r="IK27" s="42"/>
      <c r="IL27" s="42"/>
      <c r="IM27" s="42"/>
      <c r="IN27" s="42"/>
      <c r="IO27" s="42"/>
      <c r="IP27" s="42"/>
      <c r="IQ27" s="42"/>
      <c r="IR27" s="42"/>
      <c r="IS27" s="42"/>
      <c r="IT27" s="42"/>
      <c r="IU27" s="46"/>
      <c r="IV27" s="46"/>
    </row>
    <row r="28" spans="1:256" s="4" customFormat="1" ht="14.25">
      <c r="A28" s="19">
        <v>22</v>
      </c>
      <c r="B28" s="20" t="s">
        <v>57</v>
      </c>
      <c r="C28" s="20" t="s">
        <v>128</v>
      </c>
      <c r="D28" s="20" t="s">
        <v>129</v>
      </c>
      <c r="E28" s="20" t="s">
        <v>130</v>
      </c>
      <c r="F28" s="20" t="s">
        <v>84</v>
      </c>
      <c r="G28" s="20" t="s">
        <v>85</v>
      </c>
      <c r="H28" s="21">
        <v>2019.05</v>
      </c>
      <c r="I28" s="21">
        <v>2019.07</v>
      </c>
      <c r="J28" s="20" t="s">
        <v>121</v>
      </c>
      <c r="K28" s="39">
        <v>50</v>
      </c>
      <c r="L28" s="39">
        <f t="shared" si="2"/>
        <v>100</v>
      </c>
      <c r="M28" s="39"/>
      <c r="N28" s="39">
        <v>50</v>
      </c>
      <c r="O28" s="39"/>
      <c r="P28" s="39"/>
      <c r="Q28" s="39"/>
      <c r="R28" s="39"/>
      <c r="S28" s="39">
        <v>50</v>
      </c>
      <c r="T28" s="25">
        <v>15</v>
      </c>
      <c r="U28" s="25">
        <v>20</v>
      </c>
      <c r="V28" s="25">
        <v>57</v>
      </c>
      <c r="W28" s="25">
        <v>3</v>
      </c>
      <c r="X28" s="25">
        <v>15</v>
      </c>
      <c r="Y28" s="25"/>
      <c r="Z28" s="25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2"/>
      <c r="GT28" s="42"/>
      <c r="GU28" s="42"/>
      <c r="GV28" s="42"/>
      <c r="GW28" s="42"/>
      <c r="GX28" s="42"/>
      <c r="GY28" s="42"/>
      <c r="GZ28" s="42"/>
      <c r="HA28" s="42"/>
      <c r="HB28" s="42"/>
      <c r="HC28" s="42"/>
      <c r="HD28" s="42"/>
      <c r="HE28" s="42"/>
      <c r="HF28" s="42"/>
      <c r="HG28" s="42"/>
      <c r="HH28" s="42"/>
      <c r="HI28" s="42"/>
      <c r="HJ28" s="42"/>
      <c r="HK28" s="42"/>
      <c r="HL28" s="42"/>
      <c r="HM28" s="42"/>
      <c r="HN28" s="42"/>
      <c r="HO28" s="42"/>
      <c r="HP28" s="42"/>
      <c r="HQ28" s="42"/>
      <c r="HR28" s="42"/>
      <c r="HS28" s="42"/>
      <c r="HT28" s="42"/>
      <c r="HU28" s="42"/>
      <c r="HV28" s="42"/>
      <c r="HW28" s="42"/>
      <c r="HX28" s="42"/>
      <c r="HY28" s="42"/>
      <c r="HZ28" s="42"/>
      <c r="IA28" s="42"/>
      <c r="IB28" s="42"/>
      <c r="IC28" s="42"/>
      <c r="ID28" s="42"/>
      <c r="IE28" s="42"/>
      <c r="IF28" s="42"/>
      <c r="IG28" s="42"/>
      <c r="IH28" s="42"/>
      <c r="II28" s="42"/>
      <c r="IJ28" s="42"/>
      <c r="IK28" s="42"/>
      <c r="IL28" s="42"/>
      <c r="IM28" s="42"/>
      <c r="IN28" s="42"/>
      <c r="IO28" s="42"/>
      <c r="IP28" s="42"/>
      <c r="IQ28" s="42"/>
      <c r="IR28" s="42"/>
      <c r="IS28" s="42"/>
      <c r="IT28" s="42"/>
      <c r="IU28" s="46"/>
      <c r="IV28" s="46"/>
    </row>
    <row r="29" spans="1:256" s="4" customFormat="1" ht="24">
      <c r="A29" s="19">
        <v>23</v>
      </c>
      <c r="B29" s="20" t="s">
        <v>131</v>
      </c>
      <c r="C29" s="20" t="s">
        <v>132</v>
      </c>
      <c r="D29" s="20" t="s">
        <v>133</v>
      </c>
      <c r="E29" s="20" t="s">
        <v>134</v>
      </c>
      <c r="F29" s="20" t="s">
        <v>84</v>
      </c>
      <c r="G29" s="20" t="s">
        <v>85</v>
      </c>
      <c r="H29" s="21">
        <v>2018.08</v>
      </c>
      <c r="I29" s="21">
        <v>2019.04</v>
      </c>
      <c r="J29" s="20" t="s">
        <v>121</v>
      </c>
      <c r="K29" s="39">
        <v>35</v>
      </c>
      <c r="L29" s="39">
        <f t="shared" si="2"/>
        <v>55</v>
      </c>
      <c r="M29" s="39"/>
      <c r="N29" s="39">
        <v>35</v>
      </c>
      <c r="O29" s="39"/>
      <c r="P29" s="39"/>
      <c r="Q29" s="39"/>
      <c r="R29" s="39"/>
      <c r="S29" s="39">
        <v>20</v>
      </c>
      <c r="T29" s="25">
        <v>40</v>
      </c>
      <c r="U29" s="25">
        <v>66</v>
      </c>
      <c r="V29" s="25">
        <v>317</v>
      </c>
      <c r="W29" s="25">
        <v>3</v>
      </c>
      <c r="X29" s="25">
        <v>7</v>
      </c>
      <c r="Y29" s="25"/>
      <c r="Z29" s="25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  <c r="GN29" s="42"/>
      <c r="GO29" s="42"/>
      <c r="GP29" s="42"/>
      <c r="GQ29" s="42"/>
      <c r="GR29" s="42"/>
      <c r="GS29" s="42"/>
      <c r="GT29" s="42"/>
      <c r="GU29" s="42"/>
      <c r="GV29" s="42"/>
      <c r="GW29" s="42"/>
      <c r="GX29" s="42"/>
      <c r="GY29" s="42"/>
      <c r="GZ29" s="42"/>
      <c r="HA29" s="42"/>
      <c r="HB29" s="42"/>
      <c r="HC29" s="42"/>
      <c r="HD29" s="42"/>
      <c r="HE29" s="42"/>
      <c r="HF29" s="42"/>
      <c r="HG29" s="42"/>
      <c r="HH29" s="42"/>
      <c r="HI29" s="42"/>
      <c r="HJ29" s="42"/>
      <c r="HK29" s="42"/>
      <c r="HL29" s="42"/>
      <c r="HM29" s="42"/>
      <c r="HN29" s="42"/>
      <c r="HO29" s="42"/>
      <c r="HP29" s="42"/>
      <c r="HQ29" s="42"/>
      <c r="HR29" s="42"/>
      <c r="HS29" s="42"/>
      <c r="HT29" s="42"/>
      <c r="HU29" s="42"/>
      <c r="HV29" s="42"/>
      <c r="HW29" s="42"/>
      <c r="HX29" s="42"/>
      <c r="HY29" s="42"/>
      <c r="HZ29" s="42"/>
      <c r="IA29" s="42"/>
      <c r="IB29" s="42"/>
      <c r="IC29" s="42"/>
      <c r="ID29" s="42"/>
      <c r="IE29" s="42"/>
      <c r="IF29" s="42"/>
      <c r="IG29" s="42"/>
      <c r="IH29" s="42"/>
      <c r="II29" s="42"/>
      <c r="IJ29" s="42"/>
      <c r="IK29" s="42"/>
      <c r="IL29" s="42"/>
      <c r="IM29" s="42"/>
      <c r="IN29" s="42"/>
      <c r="IO29" s="42"/>
      <c r="IP29" s="42"/>
      <c r="IQ29" s="42"/>
      <c r="IR29" s="42"/>
      <c r="IS29" s="42"/>
      <c r="IT29" s="42"/>
      <c r="IU29" s="46"/>
      <c r="IV29" s="46"/>
    </row>
    <row r="30" spans="1:256" s="4" customFormat="1" ht="14.25">
      <c r="A30" s="19">
        <v>24</v>
      </c>
      <c r="B30" s="20" t="s">
        <v>41</v>
      </c>
      <c r="C30" s="20" t="s">
        <v>135</v>
      </c>
      <c r="D30" s="20" t="s">
        <v>136</v>
      </c>
      <c r="E30" s="20" t="s">
        <v>137</v>
      </c>
      <c r="F30" s="20" t="s">
        <v>84</v>
      </c>
      <c r="G30" s="20" t="s">
        <v>85</v>
      </c>
      <c r="H30" s="21">
        <v>2018.08</v>
      </c>
      <c r="I30" s="21">
        <v>2019.04</v>
      </c>
      <c r="J30" s="20" t="s">
        <v>121</v>
      </c>
      <c r="K30" s="39">
        <v>25</v>
      </c>
      <c r="L30" s="39">
        <f t="shared" si="2"/>
        <v>36</v>
      </c>
      <c r="M30" s="39"/>
      <c r="N30" s="39">
        <v>25</v>
      </c>
      <c r="O30" s="39"/>
      <c r="P30" s="39"/>
      <c r="Q30" s="39"/>
      <c r="R30" s="39"/>
      <c r="S30" s="39">
        <v>11</v>
      </c>
      <c r="T30" s="25">
        <v>10</v>
      </c>
      <c r="U30" s="25">
        <v>33</v>
      </c>
      <c r="V30" s="25">
        <v>165</v>
      </c>
      <c r="W30" s="25">
        <v>5</v>
      </c>
      <c r="X30" s="25">
        <v>14</v>
      </c>
      <c r="Y30" s="25"/>
      <c r="Z30" s="25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  <c r="GN30" s="42"/>
      <c r="GO30" s="42"/>
      <c r="GP30" s="42"/>
      <c r="GQ30" s="42"/>
      <c r="GR30" s="42"/>
      <c r="GS30" s="42"/>
      <c r="GT30" s="42"/>
      <c r="GU30" s="42"/>
      <c r="GV30" s="42"/>
      <c r="GW30" s="42"/>
      <c r="GX30" s="42"/>
      <c r="GY30" s="42"/>
      <c r="GZ30" s="42"/>
      <c r="HA30" s="42"/>
      <c r="HB30" s="42"/>
      <c r="HC30" s="42"/>
      <c r="HD30" s="42"/>
      <c r="HE30" s="42"/>
      <c r="HF30" s="42"/>
      <c r="HG30" s="42"/>
      <c r="HH30" s="42"/>
      <c r="HI30" s="42"/>
      <c r="HJ30" s="42"/>
      <c r="HK30" s="42"/>
      <c r="HL30" s="42"/>
      <c r="HM30" s="42"/>
      <c r="HN30" s="42"/>
      <c r="HO30" s="42"/>
      <c r="HP30" s="42"/>
      <c r="HQ30" s="42"/>
      <c r="HR30" s="42"/>
      <c r="HS30" s="42"/>
      <c r="HT30" s="42"/>
      <c r="HU30" s="42"/>
      <c r="HV30" s="42"/>
      <c r="HW30" s="42"/>
      <c r="HX30" s="42"/>
      <c r="HY30" s="42"/>
      <c r="HZ30" s="42"/>
      <c r="IA30" s="42"/>
      <c r="IB30" s="42"/>
      <c r="IC30" s="42"/>
      <c r="ID30" s="42"/>
      <c r="IE30" s="42"/>
      <c r="IF30" s="42"/>
      <c r="IG30" s="42"/>
      <c r="IH30" s="42"/>
      <c r="II30" s="42"/>
      <c r="IJ30" s="42"/>
      <c r="IK30" s="42"/>
      <c r="IL30" s="42"/>
      <c r="IM30" s="42"/>
      <c r="IN30" s="42"/>
      <c r="IO30" s="42"/>
      <c r="IP30" s="42"/>
      <c r="IQ30" s="42"/>
      <c r="IR30" s="42"/>
      <c r="IS30" s="42"/>
      <c r="IT30" s="42"/>
      <c r="IU30" s="46"/>
      <c r="IV30" s="46"/>
    </row>
    <row r="31" spans="1:256" s="4" customFormat="1" ht="24">
      <c r="A31" s="19">
        <v>25</v>
      </c>
      <c r="B31" s="20" t="s">
        <v>57</v>
      </c>
      <c r="C31" s="20" t="s">
        <v>138</v>
      </c>
      <c r="D31" s="20" t="s">
        <v>139</v>
      </c>
      <c r="E31" s="20" t="s">
        <v>140</v>
      </c>
      <c r="F31" s="20" t="s">
        <v>84</v>
      </c>
      <c r="G31" s="20" t="s">
        <v>85</v>
      </c>
      <c r="H31" s="21">
        <v>2018.08</v>
      </c>
      <c r="I31" s="21">
        <v>2019.04</v>
      </c>
      <c r="J31" s="20" t="s">
        <v>121</v>
      </c>
      <c r="K31" s="39">
        <v>30</v>
      </c>
      <c r="L31" s="39">
        <f t="shared" si="2"/>
        <v>55</v>
      </c>
      <c r="M31" s="39"/>
      <c r="N31" s="39">
        <v>30</v>
      </c>
      <c r="O31" s="39"/>
      <c r="P31" s="39"/>
      <c r="Q31" s="39"/>
      <c r="R31" s="39"/>
      <c r="S31" s="39">
        <v>25</v>
      </c>
      <c r="T31" s="25">
        <v>60</v>
      </c>
      <c r="U31" s="25">
        <v>17</v>
      </c>
      <c r="V31" s="25">
        <v>74</v>
      </c>
      <c r="W31" s="25">
        <v>17</v>
      </c>
      <c r="X31" s="25">
        <v>74</v>
      </c>
      <c r="Y31" s="25"/>
      <c r="Z31" s="25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  <c r="GQ31" s="42"/>
      <c r="GR31" s="42"/>
      <c r="GS31" s="42"/>
      <c r="GT31" s="42"/>
      <c r="GU31" s="42"/>
      <c r="GV31" s="42"/>
      <c r="GW31" s="42"/>
      <c r="GX31" s="42"/>
      <c r="GY31" s="42"/>
      <c r="GZ31" s="42"/>
      <c r="HA31" s="42"/>
      <c r="HB31" s="42"/>
      <c r="HC31" s="42"/>
      <c r="HD31" s="42"/>
      <c r="HE31" s="42"/>
      <c r="HF31" s="42"/>
      <c r="HG31" s="42"/>
      <c r="HH31" s="42"/>
      <c r="HI31" s="42"/>
      <c r="HJ31" s="42"/>
      <c r="HK31" s="42"/>
      <c r="HL31" s="42"/>
      <c r="HM31" s="42"/>
      <c r="HN31" s="42"/>
      <c r="HO31" s="42"/>
      <c r="HP31" s="42"/>
      <c r="HQ31" s="42"/>
      <c r="HR31" s="42"/>
      <c r="HS31" s="42"/>
      <c r="HT31" s="42"/>
      <c r="HU31" s="42"/>
      <c r="HV31" s="42"/>
      <c r="HW31" s="42"/>
      <c r="HX31" s="42"/>
      <c r="HY31" s="42"/>
      <c r="HZ31" s="42"/>
      <c r="IA31" s="42"/>
      <c r="IB31" s="42"/>
      <c r="IC31" s="42"/>
      <c r="ID31" s="42"/>
      <c r="IE31" s="42"/>
      <c r="IF31" s="42"/>
      <c r="IG31" s="42"/>
      <c r="IH31" s="42"/>
      <c r="II31" s="42"/>
      <c r="IJ31" s="42"/>
      <c r="IK31" s="42"/>
      <c r="IL31" s="42"/>
      <c r="IM31" s="42"/>
      <c r="IN31" s="42"/>
      <c r="IO31" s="42"/>
      <c r="IP31" s="42"/>
      <c r="IQ31" s="42"/>
      <c r="IR31" s="42"/>
      <c r="IS31" s="42"/>
      <c r="IT31" s="42"/>
      <c r="IU31" s="46"/>
      <c r="IV31" s="46"/>
    </row>
    <row r="32" spans="1:256" s="4" customFormat="1" ht="24">
      <c r="A32" s="19">
        <v>26</v>
      </c>
      <c r="B32" s="20" t="s">
        <v>75</v>
      </c>
      <c r="C32" s="20" t="s">
        <v>141</v>
      </c>
      <c r="D32" s="20" t="s">
        <v>142</v>
      </c>
      <c r="E32" s="20" t="s">
        <v>143</v>
      </c>
      <c r="F32" s="20" t="s">
        <v>84</v>
      </c>
      <c r="G32" s="20" t="s">
        <v>85</v>
      </c>
      <c r="H32" s="21">
        <v>2018.1</v>
      </c>
      <c r="I32" s="21">
        <v>2020.03</v>
      </c>
      <c r="J32" s="20" t="s">
        <v>121</v>
      </c>
      <c r="K32" s="39">
        <v>40</v>
      </c>
      <c r="L32" s="39">
        <f t="shared" si="2"/>
        <v>60</v>
      </c>
      <c r="M32" s="39"/>
      <c r="N32" s="39">
        <v>40</v>
      </c>
      <c r="O32" s="39"/>
      <c r="P32" s="39"/>
      <c r="Q32" s="39"/>
      <c r="R32" s="39"/>
      <c r="S32" s="39">
        <v>20</v>
      </c>
      <c r="T32" s="25">
        <v>10</v>
      </c>
      <c r="U32" s="25">
        <v>8</v>
      </c>
      <c r="V32" s="25">
        <v>31</v>
      </c>
      <c r="W32" s="25">
        <v>4</v>
      </c>
      <c r="X32" s="25">
        <v>13</v>
      </c>
      <c r="Y32" s="25"/>
      <c r="Z32" s="25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2"/>
      <c r="GT32" s="42"/>
      <c r="GU32" s="42"/>
      <c r="GV32" s="42"/>
      <c r="GW32" s="42"/>
      <c r="GX32" s="42"/>
      <c r="GY32" s="42"/>
      <c r="GZ32" s="42"/>
      <c r="HA32" s="42"/>
      <c r="HB32" s="42"/>
      <c r="HC32" s="42"/>
      <c r="HD32" s="42"/>
      <c r="HE32" s="42"/>
      <c r="HF32" s="42"/>
      <c r="HG32" s="42"/>
      <c r="HH32" s="42"/>
      <c r="HI32" s="42"/>
      <c r="HJ32" s="42"/>
      <c r="HK32" s="42"/>
      <c r="HL32" s="42"/>
      <c r="HM32" s="42"/>
      <c r="HN32" s="42"/>
      <c r="HO32" s="42"/>
      <c r="HP32" s="42"/>
      <c r="HQ32" s="42"/>
      <c r="HR32" s="42"/>
      <c r="HS32" s="42"/>
      <c r="HT32" s="42"/>
      <c r="HU32" s="42"/>
      <c r="HV32" s="42"/>
      <c r="HW32" s="42"/>
      <c r="HX32" s="42"/>
      <c r="HY32" s="42"/>
      <c r="HZ32" s="42"/>
      <c r="IA32" s="42"/>
      <c r="IB32" s="42"/>
      <c r="IC32" s="42"/>
      <c r="ID32" s="42"/>
      <c r="IE32" s="42"/>
      <c r="IF32" s="42"/>
      <c r="IG32" s="42"/>
      <c r="IH32" s="42"/>
      <c r="II32" s="42"/>
      <c r="IJ32" s="42"/>
      <c r="IK32" s="42"/>
      <c r="IL32" s="42"/>
      <c r="IM32" s="42"/>
      <c r="IN32" s="42"/>
      <c r="IO32" s="42"/>
      <c r="IP32" s="42"/>
      <c r="IQ32" s="42"/>
      <c r="IR32" s="42"/>
      <c r="IS32" s="42"/>
      <c r="IT32" s="42"/>
      <c r="IU32" s="46"/>
      <c r="IV32" s="46"/>
    </row>
    <row r="33" spans="1:256" s="4" customFormat="1" ht="24">
      <c r="A33" s="19">
        <v>27</v>
      </c>
      <c r="B33" s="20" t="s">
        <v>75</v>
      </c>
      <c r="C33" s="20" t="s">
        <v>144</v>
      </c>
      <c r="D33" s="20" t="s">
        <v>93</v>
      </c>
      <c r="E33" s="20" t="s">
        <v>145</v>
      </c>
      <c r="F33" s="20" t="s">
        <v>146</v>
      </c>
      <c r="G33" s="20" t="s">
        <v>147</v>
      </c>
      <c r="H33" s="21">
        <v>2017.01</v>
      </c>
      <c r="I33" s="21">
        <v>2017.12</v>
      </c>
      <c r="J33" s="20" t="s">
        <v>148</v>
      </c>
      <c r="K33" s="39">
        <v>30</v>
      </c>
      <c r="L33" s="39">
        <f t="shared" si="2"/>
        <v>30</v>
      </c>
      <c r="M33" s="39"/>
      <c r="N33" s="39"/>
      <c r="O33" s="39">
        <v>30</v>
      </c>
      <c r="P33" s="39"/>
      <c r="Q33" s="39"/>
      <c r="R33" s="39"/>
      <c r="S33" s="39"/>
      <c r="T33" s="25">
        <v>1</v>
      </c>
      <c r="U33" s="25">
        <v>39</v>
      </c>
      <c r="V33" s="25">
        <v>187</v>
      </c>
      <c r="W33" s="25">
        <v>6</v>
      </c>
      <c r="X33" s="25">
        <v>21</v>
      </c>
      <c r="Y33" s="25"/>
      <c r="Z33" s="25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  <c r="GQ33" s="42"/>
      <c r="GR33" s="42"/>
      <c r="GS33" s="42"/>
      <c r="GT33" s="42"/>
      <c r="GU33" s="42"/>
      <c r="GV33" s="42"/>
      <c r="GW33" s="42"/>
      <c r="GX33" s="42"/>
      <c r="GY33" s="42"/>
      <c r="GZ33" s="42"/>
      <c r="HA33" s="42"/>
      <c r="HB33" s="42"/>
      <c r="HC33" s="42"/>
      <c r="HD33" s="42"/>
      <c r="HE33" s="42"/>
      <c r="HF33" s="42"/>
      <c r="HG33" s="42"/>
      <c r="HH33" s="42"/>
      <c r="HI33" s="42"/>
      <c r="HJ33" s="42"/>
      <c r="HK33" s="42"/>
      <c r="HL33" s="42"/>
      <c r="HM33" s="42"/>
      <c r="HN33" s="42"/>
      <c r="HO33" s="42"/>
      <c r="HP33" s="42"/>
      <c r="HQ33" s="42"/>
      <c r="HR33" s="42"/>
      <c r="HS33" s="42"/>
      <c r="HT33" s="42"/>
      <c r="HU33" s="42"/>
      <c r="HV33" s="42"/>
      <c r="HW33" s="42"/>
      <c r="HX33" s="42"/>
      <c r="HY33" s="42"/>
      <c r="HZ33" s="42"/>
      <c r="IA33" s="42"/>
      <c r="IB33" s="42"/>
      <c r="IC33" s="42"/>
      <c r="ID33" s="42"/>
      <c r="IE33" s="42"/>
      <c r="IF33" s="42"/>
      <c r="IG33" s="42"/>
      <c r="IH33" s="42"/>
      <c r="II33" s="42"/>
      <c r="IJ33" s="42"/>
      <c r="IK33" s="42"/>
      <c r="IL33" s="42"/>
      <c r="IM33" s="42"/>
      <c r="IN33" s="42"/>
      <c r="IO33" s="42"/>
      <c r="IP33" s="42"/>
      <c r="IQ33" s="42"/>
      <c r="IR33" s="42"/>
      <c r="IS33" s="42"/>
      <c r="IT33" s="42"/>
      <c r="IU33" s="46"/>
      <c r="IV33" s="46"/>
    </row>
    <row r="34" spans="1:256" s="5" customFormat="1" ht="13.5">
      <c r="A34" s="16"/>
      <c r="B34" s="17" t="s">
        <v>149</v>
      </c>
      <c r="C34" s="17"/>
      <c r="D34" s="17"/>
      <c r="E34" s="17">
        <f>A41</f>
        <v>7</v>
      </c>
      <c r="F34" s="22"/>
      <c r="G34" s="23"/>
      <c r="H34" s="23"/>
      <c r="I34" s="23"/>
      <c r="J34" s="17"/>
      <c r="K34" s="38">
        <f>M34+N34+O34+P34</f>
        <v>2864.38</v>
      </c>
      <c r="L34" s="38">
        <f aca="true" t="shared" si="3" ref="L34:Z34">SUM(L35:L41)</f>
        <v>4052.3500000000004</v>
      </c>
      <c r="M34" s="17">
        <f t="shared" si="3"/>
        <v>440.5</v>
      </c>
      <c r="N34" s="17">
        <f t="shared" si="3"/>
        <v>1380</v>
      </c>
      <c r="O34" s="17">
        <f t="shared" si="3"/>
        <v>9.68</v>
      </c>
      <c r="P34" s="38">
        <f t="shared" si="3"/>
        <v>1034.2</v>
      </c>
      <c r="Q34" s="38">
        <f t="shared" si="3"/>
        <v>0</v>
      </c>
      <c r="R34" s="38">
        <f t="shared" si="3"/>
        <v>0</v>
      </c>
      <c r="S34" s="38">
        <f t="shared" si="3"/>
        <v>1187.97</v>
      </c>
      <c r="T34" s="17">
        <f t="shared" si="3"/>
        <v>45</v>
      </c>
      <c r="U34" s="17">
        <f t="shared" si="3"/>
        <v>1686</v>
      </c>
      <c r="V34" s="17">
        <f t="shared" si="3"/>
        <v>4815</v>
      </c>
      <c r="W34" s="17">
        <f t="shared" si="3"/>
        <v>1657</v>
      </c>
      <c r="X34" s="17">
        <f t="shared" si="3"/>
        <v>4663</v>
      </c>
      <c r="Y34" s="17">
        <f t="shared" si="3"/>
        <v>0</v>
      </c>
      <c r="Z34" s="17">
        <f t="shared" si="3"/>
        <v>0</v>
      </c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43"/>
      <c r="CR34" s="43"/>
      <c r="CS34" s="43"/>
      <c r="CT34" s="43"/>
      <c r="CU34" s="43"/>
      <c r="CV34" s="43"/>
      <c r="CW34" s="43"/>
      <c r="CX34" s="43"/>
      <c r="CY34" s="43"/>
      <c r="CZ34" s="43"/>
      <c r="DA34" s="43"/>
      <c r="DB34" s="43"/>
      <c r="DC34" s="43"/>
      <c r="DD34" s="43"/>
      <c r="DE34" s="43"/>
      <c r="DF34" s="43"/>
      <c r="DG34" s="43"/>
      <c r="DH34" s="43"/>
      <c r="DI34" s="43"/>
      <c r="DJ34" s="43"/>
      <c r="DK34" s="43"/>
      <c r="DL34" s="43"/>
      <c r="DM34" s="43"/>
      <c r="DN34" s="43"/>
      <c r="DO34" s="43"/>
      <c r="DP34" s="43"/>
      <c r="DQ34" s="43"/>
      <c r="DR34" s="43"/>
      <c r="DS34" s="43"/>
      <c r="DT34" s="43"/>
      <c r="DU34" s="43"/>
      <c r="DV34" s="43"/>
      <c r="DW34" s="43"/>
      <c r="DX34" s="43"/>
      <c r="DY34" s="43"/>
      <c r="DZ34" s="43"/>
      <c r="EA34" s="43"/>
      <c r="EB34" s="43"/>
      <c r="EC34" s="43"/>
      <c r="ED34" s="43"/>
      <c r="EE34" s="43"/>
      <c r="EF34" s="43"/>
      <c r="EG34" s="43"/>
      <c r="EH34" s="43"/>
      <c r="EI34" s="43"/>
      <c r="EJ34" s="43"/>
      <c r="EK34" s="43"/>
      <c r="EL34" s="43"/>
      <c r="EM34" s="43"/>
      <c r="EN34" s="43"/>
      <c r="EO34" s="43"/>
      <c r="EP34" s="43"/>
      <c r="EQ34" s="43"/>
      <c r="ER34" s="43"/>
      <c r="ES34" s="43"/>
      <c r="ET34" s="43"/>
      <c r="EU34" s="43"/>
      <c r="EV34" s="43"/>
      <c r="EW34" s="43"/>
      <c r="EX34" s="43"/>
      <c r="EY34" s="43"/>
      <c r="EZ34" s="43"/>
      <c r="FA34" s="43"/>
      <c r="FB34" s="43"/>
      <c r="FC34" s="43"/>
      <c r="FD34" s="43"/>
      <c r="FE34" s="43"/>
      <c r="FF34" s="43"/>
      <c r="FG34" s="43"/>
      <c r="FH34" s="43"/>
      <c r="FI34" s="43"/>
      <c r="FJ34" s="43"/>
      <c r="FK34" s="43"/>
      <c r="FL34" s="43"/>
      <c r="FM34" s="43"/>
      <c r="FN34" s="43"/>
      <c r="FO34" s="43"/>
      <c r="FP34" s="43"/>
      <c r="FQ34" s="43"/>
      <c r="FR34" s="43"/>
      <c r="FS34" s="43"/>
      <c r="FT34" s="43"/>
      <c r="FU34" s="43"/>
      <c r="FV34" s="43"/>
      <c r="FW34" s="43"/>
      <c r="FX34" s="43"/>
      <c r="FY34" s="43"/>
      <c r="FZ34" s="43"/>
      <c r="GA34" s="43"/>
      <c r="GB34" s="43"/>
      <c r="GC34" s="43"/>
      <c r="GD34" s="43"/>
      <c r="GE34" s="43"/>
      <c r="GF34" s="43"/>
      <c r="GG34" s="43"/>
      <c r="GH34" s="43"/>
      <c r="GI34" s="43"/>
      <c r="GJ34" s="43"/>
      <c r="GK34" s="43"/>
      <c r="GL34" s="43"/>
      <c r="GM34" s="43"/>
      <c r="GN34" s="43"/>
      <c r="GO34" s="43"/>
      <c r="GP34" s="43"/>
      <c r="GQ34" s="43"/>
      <c r="GR34" s="43"/>
      <c r="GS34" s="43"/>
      <c r="GT34" s="43"/>
      <c r="GU34" s="43"/>
      <c r="GV34" s="43"/>
      <c r="GW34" s="43"/>
      <c r="GX34" s="43"/>
      <c r="GY34" s="43"/>
      <c r="GZ34" s="43"/>
      <c r="HA34" s="43"/>
      <c r="HB34" s="43"/>
      <c r="HC34" s="43"/>
      <c r="HD34" s="43"/>
      <c r="HE34" s="43"/>
      <c r="HF34" s="43"/>
      <c r="HG34" s="43"/>
      <c r="HH34" s="43"/>
      <c r="HI34" s="43"/>
      <c r="HJ34" s="43"/>
      <c r="HK34" s="43"/>
      <c r="HL34" s="43"/>
      <c r="HM34" s="43"/>
      <c r="HN34" s="43"/>
      <c r="HO34" s="43"/>
      <c r="HP34" s="43"/>
      <c r="HQ34" s="43"/>
      <c r="HR34" s="43"/>
      <c r="HS34" s="43"/>
      <c r="HT34" s="43"/>
      <c r="HU34" s="43"/>
      <c r="HV34" s="43"/>
      <c r="HW34" s="43"/>
      <c r="HX34" s="43"/>
      <c r="HY34" s="43"/>
      <c r="HZ34" s="43"/>
      <c r="IA34" s="43"/>
      <c r="IB34" s="43"/>
      <c r="IC34" s="43"/>
      <c r="ID34" s="43"/>
      <c r="IE34" s="43"/>
      <c r="IF34" s="43"/>
      <c r="IG34" s="43"/>
      <c r="IH34" s="43"/>
      <c r="II34" s="43"/>
      <c r="IJ34" s="43"/>
      <c r="IK34" s="43"/>
      <c r="IL34" s="43"/>
      <c r="IM34" s="43"/>
      <c r="IN34" s="43"/>
      <c r="IO34" s="43"/>
      <c r="IP34" s="43"/>
      <c r="IQ34" s="43"/>
      <c r="IR34" s="43"/>
      <c r="IS34" s="43"/>
      <c r="IT34" s="2"/>
      <c r="IU34" s="46"/>
      <c r="IV34" s="46"/>
    </row>
    <row r="35" spans="1:256" s="2" customFormat="1" ht="36">
      <c r="A35" s="24">
        <v>1</v>
      </c>
      <c r="B35" s="25" t="s">
        <v>34</v>
      </c>
      <c r="C35" s="20" t="s">
        <v>150</v>
      </c>
      <c r="D35" s="20" t="s">
        <v>34</v>
      </c>
      <c r="E35" s="20" t="s">
        <v>151</v>
      </c>
      <c r="F35" s="20" t="s">
        <v>45</v>
      </c>
      <c r="G35" s="20" t="s">
        <v>38</v>
      </c>
      <c r="H35" s="21">
        <v>2017.01</v>
      </c>
      <c r="I35" s="21">
        <v>2017.12</v>
      </c>
      <c r="J35" s="20" t="s">
        <v>121</v>
      </c>
      <c r="K35" s="39">
        <v>880</v>
      </c>
      <c r="L35" s="39">
        <f>SUM(M35:S35)</f>
        <v>880</v>
      </c>
      <c r="M35" s="39"/>
      <c r="N35" s="39">
        <v>880</v>
      </c>
      <c r="O35" s="39"/>
      <c r="P35" s="39"/>
      <c r="Q35" s="39"/>
      <c r="R35" s="39"/>
      <c r="S35" s="39"/>
      <c r="T35" s="25">
        <v>0</v>
      </c>
      <c r="U35" s="25">
        <v>329</v>
      </c>
      <c r="V35" s="25"/>
      <c r="W35" s="25">
        <v>329</v>
      </c>
      <c r="X35" s="25"/>
      <c r="Y35" s="25"/>
      <c r="Z35" s="25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  <c r="FH35" s="40"/>
      <c r="FI35" s="40"/>
      <c r="FJ35" s="40"/>
      <c r="FK35" s="40"/>
      <c r="FL35" s="40"/>
      <c r="FM35" s="40"/>
      <c r="FN35" s="40"/>
      <c r="FO35" s="40"/>
      <c r="FP35" s="40"/>
      <c r="FQ35" s="40"/>
      <c r="FR35" s="40"/>
      <c r="FS35" s="40"/>
      <c r="FT35" s="40"/>
      <c r="FU35" s="40"/>
      <c r="FV35" s="40"/>
      <c r="FW35" s="40"/>
      <c r="FX35" s="40"/>
      <c r="FY35" s="40"/>
      <c r="FZ35" s="40"/>
      <c r="GA35" s="40"/>
      <c r="GB35" s="40"/>
      <c r="GC35" s="40"/>
      <c r="GD35" s="40"/>
      <c r="GE35" s="40"/>
      <c r="GF35" s="40"/>
      <c r="GG35" s="40"/>
      <c r="GH35" s="40"/>
      <c r="GI35" s="40"/>
      <c r="GJ35" s="40"/>
      <c r="GK35" s="40"/>
      <c r="GL35" s="40"/>
      <c r="GM35" s="40"/>
      <c r="GN35" s="40"/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  <c r="HP35" s="40"/>
      <c r="HQ35" s="40"/>
      <c r="HR35" s="40"/>
      <c r="HS35" s="40"/>
      <c r="HT35" s="40"/>
      <c r="HU35" s="40"/>
      <c r="HV35" s="40"/>
      <c r="HW35" s="40"/>
      <c r="HX35" s="40"/>
      <c r="HY35" s="40"/>
      <c r="HZ35" s="40"/>
      <c r="IA35" s="40"/>
      <c r="IB35" s="40"/>
      <c r="IC35" s="40"/>
      <c r="ID35" s="40"/>
      <c r="IE35" s="40"/>
      <c r="IF35" s="40"/>
      <c r="IG35" s="40"/>
      <c r="IH35" s="40"/>
      <c r="II35" s="40"/>
      <c r="IJ35" s="40"/>
      <c r="IK35" s="40"/>
      <c r="IL35" s="40"/>
      <c r="IM35" s="40"/>
      <c r="IN35" s="40"/>
      <c r="IO35" s="40"/>
      <c r="IP35" s="40"/>
      <c r="IQ35" s="40"/>
      <c r="IR35" s="40"/>
      <c r="IS35" s="40"/>
      <c r="IT35" s="46"/>
      <c r="IU35" s="46"/>
      <c r="IV35" s="46"/>
    </row>
    <row r="36" spans="1:256" s="4" customFormat="1" ht="24">
      <c r="A36" s="24">
        <v>2</v>
      </c>
      <c r="B36" s="20" t="s">
        <v>152</v>
      </c>
      <c r="C36" s="20" t="s">
        <v>153</v>
      </c>
      <c r="D36" s="20" t="s">
        <v>154</v>
      </c>
      <c r="E36" s="20" t="s">
        <v>155</v>
      </c>
      <c r="F36" s="20" t="s">
        <v>64</v>
      </c>
      <c r="G36" s="20" t="s">
        <v>156</v>
      </c>
      <c r="H36" s="21">
        <v>2018.09</v>
      </c>
      <c r="I36" s="21">
        <v>2018.12</v>
      </c>
      <c r="J36" s="20" t="s">
        <v>121</v>
      </c>
      <c r="K36" s="39">
        <v>500</v>
      </c>
      <c r="L36" s="39">
        <f aca="true" t="shared" si="4" ref="L36:L41">SUM(M36:S36)</f>
        <v>1687.97</v>
      </c>
      <c r="M36" s="39"/>
      <c r="N36" s="39">
        <v>500</v>
      </c>
      <c r="O36" s="39"/>
      <c r="P36" s="39"/>
      <c r="Q36" s="39"/>
      <c r="R36" s="39"/>
      <c r="S36" s="39">
        <v>1187.97</v>
      </c>
      <c r="T36" s="25">
        <v>0</v>
      </c>
      <c r="U36" s="25">
        <v>88</v>
      </c>
      <c r="V36" s="25">
        <v>502</v>
      </c>
      <c r="W36" s="25">
        <v>59</v>
      </c>
      <c r="X36" s="25">
        <v>350</v>
      </c>
      <c r="Y36" s="25"/>
      <c r="Z36" s="25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  <c r="GQ36" s="42"/>
      <c r="GR36" s="42"/>
      <c r="GS36" s="42"/>
      <c r="GT36" s="42"/>
      <c r="GU36" s="42"/>
      <c r="GV36" s="42"/>
      <c r="GW36" s="42"/>
      <c r="GX36" s="42"/>
      <c r="GY36" s="42"/>
      <c r="GZ36" s="42"/>
      <c r="HA36" s="42"/>
      <c r="HB36" s="42"/>
      <c r="HC36" s="42"/>
      <c r="HD36" s="42"/>
      <c r="HE36" s="42"/>
      <c r="HF36" s="42"/>
      <c r="HG36" s="42"/>
      <c r="HH36" s="42"/>
      <c r="HI36" s="42"/>
      <c r="HJ36" s="42"/>
      <c r="HK36" s="42"/>
      <c r="HL36" s="42"/>
      <c r="HM36" s="42"/>
      <c r="HN36" s="42"/>
      <c r="HO36" s="42"/>
      <c r="HP36" s="42"/>
      <c r="HQ36" s="42"/>
      <c r="HR36" s="42"/>
      <c r="HS36" s="42"/>
      <c r="HT36" s="42"/>
      <c r="HU36" s="42"/>
      <c r="HV36" s="42"/>
      <c r="HW36" s="42"/>
      <c r="HX36" s="42"/>
      <c r="HY36" s="42"/>
      <c r="HZ36" s="42"/>
      <c r="IA36" s="42"/>
      <c r="IB36" s="42"/>
      <c r="IC36" s="42"/>
      <c r="ID36" s="42"/>
      <c r="IE36" s="42"/>
      <c r="IF36" s="42"/>
      <c r="IG36" s="42"/>
      <c r="IH36" s="42"/>
      <c r="II36" s="42"/>
      <c r="IJ36" s="42"/>
      <c r="IK36" s="42"/>
      <c r="IL36" s="42"/>
      <c r="IM36" s="42"/>
      <c r="IN36" s="42"/>
      <c r="IO36" s="42"/>
      <c r="IP36" s="42"/>
      <c r="IQ36" s="42"/>
      <c r="IR36" s="42"/>
      <c r="IS36" s="42"/>
      <c r="IT36" s="42"/>
      <c r="IU36" s="46"/>
      <c r="IV36" s="46"/>
    </row>
    <row r="37" spans="1:256" s="4" customFormat="1" ht="48">
      <c r="A37" s="24">
        <v>3</v>
      </c>
      <c r="B37" s="20" t="s">
        <v>34</v>
      </c>
      <c r="C37" s="20" t="s">
        <v>157</v>
      </c>
      <c r="D37" s="20" t="s">
        <v>34</v>
      </c>
      <c r="E37" s="20" t="s">
        <v>158</v>
      </c>
      <c r="F37" s="20" t="s">
        <v>159</v>
      </c>
      <c r="G37" s="20" t="s">
        <v>160</v>
      </c>
      <c r="H37" s="21">
        <v>2016.01</v>
      </c>
      <c r="I37" s="21">
        <v>2016.12</v>
      </c>
      <c r="J37" s="20" t="s">
        <v>161</v>
      </c>
      <c r="K37" s="39">
        <v>9.68</v>
      </c>
      <c r="L37" s="39">
        <f t="shared" si="4"/>
        <v>9.68</v>
      </c>
      <c r="M37" s="39"/>
      <c r="N37" s="39"/>
      <c r="O37" s="39">
        <v>9.68</v>
      </c>
      <c r="P37" s="39"/>
      <c r="Q37" s="39"/>
      <c r="R37" s="39"/>
      <c r="S37" s="39"/>
      <c r="T37" s="25">
        <v>0</v>
      </c>
      <c r="U37" s="25">
        <v>72</v>
      </c>
      <c r="V37" s="25">
        <v>242</v>
      </c>
      <c r="W37" s="25">
        <v>72</v>
      </c>
      <c r="X37" s="25">
        <v>242</v>
      </c>
      <c r="Y37" s="25" t="s">
        <v>47</v>
      </c>
      <c r="Z37" s="25" t="s">
        <v>162</v>
      </c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  <c r="GQ37" s="42"/>
      <c r="GR37" s="42"/>
      <c r="GS37" s="42"/>
      <c r="GT37" s="42"/>
      <c r="GU37" s="42"/>
      <c r="GV37" s="42"/>
      <c r="GW37" s="42"/>
      <c r="GX37" s="42"/>
      <c r="GY37" s="42"/>
      <c r="GZ37" s="42"/>
      <c r="HA37" s="42"/>
      <c r="HB37" s="42"/>
      <c r="HC37" s="42"/>
      <c r="HD37" s="42"/>
      <c r="HE37" s="42"/>
      <c r="HF37" s="42"/>
      <c r="HG37" s="42"/>
      <c r="HH37" s="42"/>
      <c r="HI37" s="42"/>
      <c r="HJ37" s="42"/>
      <c r="HK37" s="42"/>
      <c r="HL37" s="42"/>
      <c r="HM37" s="42"/>
      <c r="HN37" s="42"/>
      <c r="HO37" s="42"/>
      <c r="HP37" s="42"/>
      <c r="HQ37" s="42"/>
      <c r="HR37" s="42"/>
      <c r="HS37" s="42"/>
      <c r="HT37" s="42"/>
      <c r="HU37" s="42"/>
      <c r="HV37" s="42"/>
      <c r="HW37" s="42"/>
      <c r="HX37" s="42"/>
      <c r="HY37" s="42"/>
      <c r="HZ37" s="42"/>
      <c r="IA37" s="42"/>
      <c r="IB37" s="42"/>
      <c r="IC37" s="42"/>
      <c r="ID37" s="42"/>
      <c r="IE37" s="42"/>
      <c r="IF37" s="42"/>
      <c r="IG37" s="42"/>
      <c r="IH37" s="42"/>
      <c r="II37" s="42"/>
      <c r="IJ37" s="42"/>
      <c r="IK37" s="42"/>
      <c r="IL37" s="42"/>
      <c r="IM37" s="42"/>
      <c r="IN37" s="42"/>
      <c r="IO37" s="42"/>
      <c r="IP37" s="42"/>
      <c r="IQ37" s="42"/>
      <c r="IR37" s="42"/>
      <c r="IS37" s="42"/>
      <c r="IT37" s="42"/>
      <c r="IU37" s="46"/>
      <c r="IV37" s="46"/>
    </row>
    <row r="38" spans="1:256" s="4" customFormat="1" ht="24">
      <c r="A38" s="24">
        <v>4</v>
      </c>
      <c r="B38" s="20" t="s">
        <v>75</v>
      </c>
      <c r="C38" s="20" t="s">
        <v>163</v>
      </c>
      <c r="D38" s="20" t="s">
        <v>113</v>
      </c>
      <c r="E38" s="20" t="s">
        <v>164</v>
      </c>
      <c r="F38" s="20" t="s">
        <v>37</v>
      </c>
      <c r="G38" s="20" t="s">
        <v>38</v>
      </c>
      <c r="H38" s="21">
        <v>2017.01</v>
      </c>
      <c r="I38" s="21">
        <v>2017.12</v>
      </c>
      <c r="J38" s="20" t="s">
        <v>115</v>
      </c>
      <c r="K38" s="39">
        <v>440.5</v>
      </c>
      <c r="L38" s="39">
        <f t="shared" si="4"/>
        <v>440.5</v>
      </c>
      <c r="M38" s="39">
        <v>440.5</v>
      </c>
      <c r="N38" s="39"/>
      <c r="O38" s="39"/>
      <c r="P38" s="39"/>
      <c r="Q38" s="39"/>
      <c r="R38" s="39"/>
      <c r="S38" s="39"/>
      <c r="T38" s="25">
        <v>0</v>
      </c>
      <c r="U38" s="25">
        <v>399</v>
      </c>
      <c r="V38" s="25">
        <v>1357</v>
      </c>
      <c r="W38" s="25">
        <v>399</v>
      </c>
      <c r="X38" s="25">
        <v>1357</v>
      </c>
      <c r="Y38" s="25" t="s">
        <v>47</v>
      </c>
      <c r="Z38" s="25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2"/>
      <c r="GT38" s="42"/>
      <c r="GU38" s="42"/>
      <c r="GV38" s="42"/>
      <c r="GW38" s="42"/>
      <c r="GX38" s="42"/>
      <c r="GY38" s="42"/>
      <c r="GZ38" s="42"/>
      <c r="HA38" s="42"/>
      <c r="HB38" s="42"/>
      <c r="HC38" s="42"/>
      <c r="HD38" s="42"/>
      <c r="HE38" s="42"/>
      <c r="HF38" s="42"/>
      <c r="HG38" s="42"/>
      <c r="HH38" s="42"/>
      <c r="HI38" s="42"/>
      <c r="HJ38" s="42"/>
      <c r="HK38" s="42"/>
      <c r="HL38" s="42"/>
      <c r="HM38" s="42"/>
      <c r="HN38" s="42"/>
      <c r="HO38" s="42"/>
      <c r="HP38" s="42"/>
      <c r="HQ38" s="42"/>
      <c r="HR38" s="42"/>
      <c r="HS38" s="42"/>
      <c r="HT38" s="42"/>
      <c r="HU38" s="42"/>
      <c r="HV38" s="42"/>
      <c r="HW38" s="42"/>
      <c r="HX38" s="42"/>
      <c r="HY38" s="42"/>
      <c r="HZ38" s="42"/>
      <c r="IA38" s="42"/>
      <c r="IB38" s="42"/>
      <c r="IC38" s="42"/>
      <c r="ID38" s="42"/>
      <c r="IE38" s="42"/>
      <c r="IF38" s="42"/>
      <c r="IG38" s="42"/>
      <c r="IH38" s="42"/>
      <c r="II38" s="42"/>
      <c r="IJ38" s="42"/>
      <c r="IK38" s="42"/>
      <c r="IL38" s="42"/>
      <c r="IM38" s="42"/>
      <c r="IN38" s="42"/>
      <c r="IO38" s="42"/>
      <c r="IP38" s="42"/>
      <c r="IQ38" s="42"/>
      <c r="IR38" s="42"/>
      <c r="IS38" s="42"/>
      <c r="IT38" s="42"/>
      <c r="IU38" s="46"/>
      <c r="IV38" s="46"/>
    </row>
    <row r="39" spans="1:256" s="4" customFormat="1" ht="24">
      <c r="A39" s="24">
        <v>5</v>
      </c>
      <c r="B39" s="20" t="s">
        <v>95</v>
      </c>
      <c r="C39" s="20" t="s">
        <v>165</v>
      </c>
      <c r="D39" s="20" t="s">
        <v>97</v>
      </c>
      <c r="E39" s="20" t="s">
        <v>166</v>
      </c>
      <c r="F39" s="20" t="s">
        <v>45</v>
      </c>
      <c r="G39" s="20" t="s">
        <v>38</v>
      </c>
      <c r="H39" s="21">
        <v>2017.01</v>
      </c>
      <c r="I39" s="21">
        <v>2017.12</v>
      </c>
      <c r="J39" s="20" t="s">
        <v>66</v>
      </c>
      <c r="K39" s="39">
        <v>575.57</v>
      </c>
      <c r="L39" s="39">
        <f t="shared" si="4"/>
        <v>575.57</v>
      </c>
      <c r="M39" s="39"/>
      <c r="N39" s="39"/>
      <c r="O39" s="39"/>
      <c r="P39" s="39">
        <v>575.57</v>
      </c>
      <c r="Q39" s="39"/>
      <c r="R39" s="39"/>
      <c r="S39" s="39"/>
      <c r="T39" s="25">
        <v>25</v>
      </c>
      <c r="U39" s="25">
        <v>399</v>
      </c>
      <c r="V39" s="25">
        <v>1357</v>
      </c>
      <c r="W39" s="25">
        <v>399</v>
      </c>
      <c r="X39" s="25">
        <v>1357</v>
      </c>
      <c r="Y39" s="25" t="s">
        <v>47</v>
      </c>
      <c r="Z39" s="25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2"/>
      <c r="GT39" s="42"/>
      <c r="GU39" s="42"/>
      <c r="GV39" s="42"/>
      <c r="GW39" s="42"/>
      <c r="GX39" s="42"/>
      <c r="GY39" s="42"/>
      <c r="GZ39" s="42"/>
      <c r="HA39" s="42"/>
      <c r="HB39" s="42"/>
      <c r="HC39" s="42"/>
      <c r="HD39" s="42"/>
      <c r="HE39" s="42"/>
      <c r="HF39" s="42"/>
      <c r="HG39" s="42"/>
      <c r="HH39" s="42"/>
      <c r="HI39" s="42"/>
      <c r="HJ39" s="42"/>
      <c r="HK39" s="42"/>
      <c r="HL39" s="42"/>
      <c r="HM39" s="42"/>
      <c r="HN39" s="42"/>
      <c r="HO39" s="42"/>
      <c r="HP39" s="42"/>
      <c r="HQ39" s="42"/>
      <c r="HR39" s="42"/>
      <c r="HS39" s="42"/>
      <c r="HT39" s="42"/>
      <c r="HU39" s="42"/>
      <c r="HV39" s="42"/>
      <c r="HW39" s="42"/>
      <c r="HX39" s="42"/>
      <c r="HY39" s="42"/>
      <c r="HZ39" s="42"/>
      <c r="IA39" s="42"/>
      <c r="IB39" s="42"/>
      <c r="IC39" s="42"/>
      <c r="ID39" s="42"/>
      <c r="IE39" s="42"/>
      <c r="IF39" s="42"/>
      <c r="IG39" s="42"/>
      <c r="IH39" s="42"/>
      <c r="II39" s="42"/>
      <c r="IJ39" s="42"/>
      <c r="IK39" s="42"/>
      <c r="IL39" s="42"/>
      <c r="IM39" s="42"/>
      <c r="IN39" s="42"/>
      <c r="IO39" s="42"/>
      <c r="IP39" s="42"/>
      <c r="IQ39" s="42"/>
      <c r="IR39" s="42"/>
      <c r="IS39" s="42"/>
      <c r="IT39" s="42"/>
      <c r="IU39" s="46"/>
      <c r="IV39" s="46"/>
    </row>
    <row r="40" spans="1:256" s="4" customFormat="1" ht="14.25">
      <c r="A40" s="24">
        <v>6</v>
      </c>
      <c r="B40" s="20" t="s">
        <v>34</v>
      </c>
      <c r="C40" s="20" t="s">
        <v>167</v>
      </c>
      <c r="D40" s="20" t="s">
        <v>34</v>
      </c>
      <c r="E40" s="20" t="s">
        <v>168</v>
      </c>
      <c r="F40" s="20" t="s">
        <v>110</v>
      </c>
      <c r="G40" s="20" t="s">
        <v>111</v>
      </c>
      <c r="H40" s="21">
        <v>2017.01</v>
      </c>
      <c r="I40" s="21">
        <v>2017.12</v>
      </c>
      <c r="J40" s="20" t="s">
        <v>66</v>
      </c>
      <c r="K40" s="39">
        <v>49.65</v>
      </c>
      <c r="L40" s="39">
        <f t="shared" si="4"/>
        <v>49.65</v>
      </c>
      <c r="M40" s="39"/>
      <c r="N40" s="39"/>
      <c r="O40" s="39"/>
      <c r="P40" s="39">
        <v>49.65</v>
      </c>
      <c r="Q40" s="39"/>
      <c r="R40" s="39"/>
      <c r="S40" s="39"/>
      <c r="T40" s="25">
        <v>0</v>
      </c>
      <c r="U40" s="25">
        <v>0</v>
      </c>
      <c r="V40" s="25">
        <v>0</v>
      </c>
      <c r="W40" s="25">
        <v>0</v>
      </c>
      <c r="X40" s="25">
        <v>0</v>
      </c>
      <c r="Y40" s="25" t="s">
        <v>47</v>
      </c>
      <c r="Z40" s="25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2"/>
      <c r="GT40" s="42"/>
      <c r="GU40" s="42"/>
      <c r="GV40" s="42"/>
      <c r="GW40" s="42"/>
      <c r="GX40" s="42"/>
      <c r="GY40" s="42"/>
      <c r="GZ40" s="42"/>
      <c r="HA40" s="42"/>
      <c r="HB40" s="42"/>
      <c r="HC40" s="42"/>
      <c r="HD40" s="42"/>
      <c r="HE40" s="42"/>
      <c r="HF40" s="42"/>
      <c r="HG40" s="42"/>
      <c r="HH40" s="42"/>
      <c r="HI40" s="42"/>
      <c r="HJ40" s="42"/>
      <c r="HK40" s="42"/>
      <c r="HL40" s="42"/>
      <c r="HM40" s="42"/>
      <c r="HN40" s="42"/>
      <c r="HO40" s="42"/>
      <c r="HP40" s="42"/>
      <c r="HQ40" s="42"/>
      <c r="HR40" s="42"/>
      <c r="HS40" s="42"/>
      <c r="HT40" s="42"/>
      <c r="HU40" s="42"/>
      <c r="HV40" s="42"/>
      <c r="HW40" s="42"/>
      <c r="HX40" s="42"/>
      <c r="HY40" s="42"/>
      <c r="HZ40" s="42"/>
      <c r="IA40" s="42"/>
      <c r="IB40" s="42"/>
      <c r="IC40" s="42"/>
      <c r="ID40" s="42"/>
      <c r="IE40" s="42"/>
      <c r="IF40" s="42"/>
      <c r="IG40" s="42"/>
      <c r="IH40" s="42"/>
      <c r="II40" s="42"/>
      <c r="IJ40" s="42"/>
      <c r="IK40" s="42"/>
      <c r="IL40" s="42"/>
      <c r="IM40" s="42"/>
      <c r="IN40" s="42"/>
      <c r="IO40" s="42"/>
      <c r="IP40" s="42"/>
      <c r="IQ40" s="42"/>
      <c r="IR40" s="42"/>
      <c r="IS40" s="42"/>
      <c r="IT40" s="42"/>
      <c r="IU40" s="46"/>
      <c r="IV40" s="46"/>
    </row>
    <row r="41" spans="1:256" s="4" customFormat="1" ht="24">
      <c r="A41" s="24">
        <v>7</v>
      </c>
      <c r="B41" s="20" t="s">
        <v>95</v>
      </c>
      <c r="C41" s="20" t="s">
        <v>169</v>
      </c>
      <c r="D41" s="20" t="s">
        <v>97</v>
      </c>
      <c r="E41" s="20" t="s">
        <v>170</v>
      </c>
      <c r="F41" s="20" t="s">
        <v>45</v>
      </c>
      <c r="G41" s="20" t="s">
        <v>38</v>
      </c>
      <c r="H41" s="21">
        <v>2017.01</v>
      </c>
      <c r="I41" s="21">
        <v>2017.12</v>
      </c>
      <c r="J41" s="20" t="s">
        <v>66</v>
      </c>
      <c r="K41" s="39">
        <v>408.98</v>
      </c>
      <c r="L41" s="39">
        <f t="shared" si="4"/>
        <v>408.98</v>
      </c>
      <c r="M41" s="39"/>
      <c r="N41" s="39"/>
      <c r="O41" s="39"/>
      <c r="P41" s="39">
        <v>408.98</v>
      </c>
      <c r="Q41" s="39"/>
      <c r="R41" s="39"/>
      <c r="S41" s="39"/>
      <c r="T41" s="25">
        <v>20</v>
      </c>
      <c r="U41" s="25">
        <v>399</v>
      </c>
      <c r="V41" s="25">
        <v>1357</v>
      </c>
      <c r="W41" s="25">
        <v>399</v>
      </c>
      <c r="X41" s="25">
        <v>1357</v>
      </c>
      <c r="Y41" s="25" t="s">
        <v>47</v>
      </c>
      <c r="Z41" s="25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2"/>
      <c r="GT41" s="42"/>
      <c r="GU41" s="42"/>
      <c r="GV41" s="42"/>
      <c r="GW41" s="42"/>
      <c r="GX41" s="42"/>
      <c r="GY41" s="42"/>
      <c r="GZ41" s="42"/>
      <c r="HA41" s="42"/>
      <c r="HB41" s="42"/>
      <c r="HC41" s="42"/>
      <c r="HD41" s="42"/>
      <c r="HE41" s="42"/>
      <c r="HF41" s="42"/>
      <c r="HG41" s="42"/>
      <c r="HH41" s="42"/>
      <c r="HI41" s="42"/>
      <c r="HJ41" s="42"/>
      <c r="HK41" s="42"/>
      <c r="HL41" s="42"/>
      <c r="HM41" s="42"/>
      <c r="HN41" s="42"/>
      <c r="HO41" s="42"/>
      <c r="HP41" s="42"/>
      <c r="HQ41" s="42"/>
      <c r="HR41" s="42"/>
      <c r="HS41" s="42"/>
      <c r="HT41" s="42"/>
      <c r="HU41" s="42"/>
      <c r="HV41" s="42"/>
      <c r="HW41" s="42"/>
      <c r="HX41" s="42"/>
      <c r="HY41" s="42"/>
      <c r="HZ41" s="42"/>
      <c r="IA41" s="42"/>
      <c r="IB41" s="42"/>
      <c r="IC41" s="42"/>
      <c r="ID41" s="42"/>
      <c r="IE41" s="42"/>
      <c r="IF41" s="42"/>
      <c r="IG41" s="42"/>
      <c r="IH41" s="42"/>
      <c r="II41" s="42"/>
      <c r="IJ41" s="42"/>
      <c r="IK41" s="42"/>
      <c r="IL41" s="42"/>
      <c r="IM41" s="42"/>
      <c r="IN41" s="42"/>
      <c r="IO41" s="42"/>
      <c r="IP41" s="42"/>
      <c r="IQ41" s="42"/>
      <c r="IR41" s="42"/>
      <c r="IS41" s="42"/>
      <c r="IT41" s="42"/>
      <c r="IU41" s="46"/>
      <c r="IV41" s="46"/>
    </row>
    <row r="42" spans="1:256" s="6" customFormat="1" ht="13.5">
      <c r="A42" s="20"/>
      <c r="B42" s="26" t="s">
        <v>171</v>
      </c>
      <c r="C42" s="26"/>
      <c r="D42" s="26"/>
      <c r="E42" s="27">
        <f>A44</f>
        <v>2</v>
      </c>
      <c r="F42" s="28"/>
      <c r="G42" s="28"/>
      <c r="H42" s="28"/>
      <c r="I42" s="28"/>
      <c r="J42" s="17"/>
      <c r="K42" s="38">
        <f>M42+N42+O42+P42</f>
        <v>920.5</v>
      </c>
      <c r="L42" s="38">
        <f aca="true" t="shared" si="5" ref="L42:Z42">SUM(L43:L44)</f>
        <v>920.5</v>
      </c>
      <c r="M42" s="17">
        <f t="shared" si="5"/>
        <v>0</v>
      </c>
      <c r="N42" s="17">
        <f t="shared" si="5"/>
        <v>620.5</v>
      </c>
      <c r="O42" s="17">
        <f t="shared" si="5"/>
        <v>300</v>
      </c>
      <c r="P42" s="38">
        <f t="shared" si="5"/>
        <v>0</v>
      </c>
      <c r="Q42" s="38">
        <f t="shared" si="5"/>
        <v>0</v>
      </c>
      <c r="R42" s="38">
        <f t="shared" si="5"/>
        <v>0</v>
      </c>
      <c r="S42" s="38">
        <f t="shared" si="5"/>
        <v>0</v>
      </c>
      <c r="T42" s="17">
        <f t="shared" si="5"/>
        <v>0</v>
      </c>
      <c r="U42" s="17">
        <f t="shared" si="5"/>
        <v>2930</v>
      </c>
      <c r="V42" s="17">
        <f t="shared" si="5"/>
        <v>3126</v>
      </c>
      <c r="W42" s="17">
        <f t="shared" si="5"/>
        <v>1114</v>
      </c>
      <c r="X42" s="17">
        <f t="shared" si="5"/>
        <v>1305</v>
      </c>
      <c r="Y42" s="17">
        <f t="shared" si="5"/>
        <v>0</v>
      </c>
      <c r="Z42" s="17">
        <f t="shared" si="5"/>
        <v>0</v>
      </c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3"/>
      <c r="CA42" s="43"/>
      <c r="CB42" s="43"/>
      <c r="CC42" s="43"/>
      <c r="CD42" s="43"/>
      <c r="CE42" s="43"/>
      <c r="CF42" s="43"/>
      <c r="CG42" s="43"/>
      <c r="CH42" s="43"/>
      <c r="CI42" s="43"/>
      <c r="CJ42" s="43"/>
      <c r="CK42" s="43"/>
      <c r="CL42" s="43"/>
      <c r="CM42" s="43"/>
      <c r="CN42" s="43"/>
      <c r="CO42" s="43"/>
      <c r="CP42" s="43"/>
      <c r="CQ42" s="43"/>
      <c r="CR42" s="43"/>
      <c r="CS42" s="43"/>
      <c r="CT42" s="43"/>
      <c r="CU42" s="43"/>
      <c r="CV42" s="43"/>
      <c r="CW42" s="43"/>
      <c r="CX42" s="43"/>
      <c r="CY42" s="43"/>
      <c r="CZ42" s="43"/>
      <c r="DA42" s="43"/>
      <c r="DB42" s="43"/>
      <c r="DC42" s="43"/>
      <c r="DD42" s="43"/>
      <c r="DE42" s="43"/>
      <c r="DF42" s="43"/>
      <c r="DG42" s="43"/>
      <c r="DH42" s="43"/>
      <c r="DI42" s="43"/>
      <c r="DJ42" s="43"/>
      <c r="DK42" s="43"/>
      <c r="DL42" s="43"/>
      <c r="DM42" s="43"/>
      <c r="DN42" s="43"/>
      <c r="DO42" s="43"/>
      <c r="DP42" s="43"/>
      <c r="DQ42" s="43"/>
      <c r="DR42" s="43"/>
      <c r="DS42" s="43"/>
      <c r="DT42" s="43"/>
      <c r="DU42" s="43"/>
      <c r="DV42" s="43"/>
      <c r="DW42" s="43"/>
      <c r="DX42" s="43"/>
      <c r="DY42" s="43"/>
      <c r="DZ42" s="43"/>
      <c r="EA42" s="43"/>
      <c r="EB42" s="43"/>
      <c r="EC42" s="43"/>
      <c r="ED42" s="43"/>
      <c r="EE42" s="43"/>
      <c r="EF42" s="43"/>
      <c r="EG42" s="43"/>
      <c r="EH42" s="43"/>
      <c r="EI42" s="43"/>
      <c r="EJ42" s="43"/>
      <c r="EK42" s="43"/>
      <c r="EL42" s="43"/>
      <c r="EM42" s="43"/>
      <c r="EN42" s="43"/>
      <c r="EO42" s="43"/>
      <c r="EP42" s="43"/>
      <c r="EQ42" s="43"/>
      <c r="ER42" s="43"/>
      <c r="ES42" s="43"/>
      <c r="ET42" s="43"/>
      <c r="EU42" s="43"/>
      <c r="EV42" s="43"/>
      <c r="EW42" s="43"/>
      <c r="EX42" s="43"/>
      <c r="EY42" s="43"/>
      <c r="EZ42" s="43"/>
      <c r="FA42" s="43"/>
      <c r="FB42" s="43"/>
      <c r="FC42" s="43"/>
      <c r="FD42" s="43"/>
      <c r="FE42" s="43"/>
      <c r="FF42" s="43"/>
      <c r="FG42" s="43"/>
      <c r="FH42" s="43"/>
      <c r="FI42" s="43"/>
      <c r="FJ42" s="43"/>
      <c r="FK42" s="43"/>
      <c r="FL42" s="43"/>
      <c r="FM42" s="43"/>
      <c r="FN42" s="43"/>
      <c r="FO42" s="43"/>
      <c r="FP42" s="43"/>
      <c r="FQ42" s="43"/>
      <c r="FR42" s="43"/>
      <c r="FS42" s="43"/>
      <c r="FT42" s="43"/>
      <c r="FU42" s="43"/>
      <c r="FV42" s="43"/>
      <c r="FW42" s="43"/>
      <c r="FX42" s="43"/>
      <c r="FY42" s="43"/>
      <c r="FZ42" s="43"/>
      <c r="GA42" s="43"/>
      <c r="GB42" s="43"/>
      <c r="GC42" s="43"/>
      <c r="GD42" s="43"/>
      <c r="GE42" s="43"/>
      <c r="GF42" s="43"/>
      <c r="GG42" s="43"/>
      <c r="GH42" s="43"/>
      <c r="GI42" s="43"/>
      <c r="GJ42" s="43"/>
      <c r="GK42" s="43"/>
      <c r="GL42" s="43"/>
      <c r="GM42" s="43"/>
      <c r="GN42" s="43"/>
      <c r="GO42" s="43"/>
      <c r="GP42" s="43"/>
      <c r="GQ42" s="43"/>
      <c r="GR42" s="43"/>
      <c r="GS42" s="43"/>
      <c r="GT42" s="43"/>
      <c r="GU42" s="43"/>
      <c r="GV42" s="43"/>
      <c r="GW42" s="43"/>
      <c r="GX42" s="43"/>
      <c r="GY42" s="43"/>
      <c r="GZ42" s="43"/>
      <c r="HA42" s="43"/>
      <c r="HB42" s="43"/>
      <c r="HC42" s="43"/>
      <c r="HD42" s="43"/>
      <c r="HE42" s="43"/>
      <c r="HF42" s="43"/>
      <c r="HG42" s="43"/>
      <c r="HH42" s="43"/>
      <c r="HI42" s="43"/>
      <c r="HJ42" s="43"/>
      <c r="HK42" s="43"/>
      <c r="HL42" s="43"/>
      <c r="HM42" s="43"/>
      <c r="HN42" s="43"/>
      <c r="HO42" s="43"/>
      <c r="HP42" s="43"/>
      <c r="HQ42" s="43"/>
      <c r="HR42" s="43"/>
      <c r="HS42" s="43"/>
      <c r="HT42" s="43"/>
      <c r="HU42" s="43"/>
      <c r="HV42" s="43"/>
      <c r="HW42" s="43"/>
      <c r="HX42" s="43"/>
      <c r="HY42" s="43"/>
      <c r="HZ42" s="43"/>
      <c r="IA42" s="43"/>
      <c r="IB42" s="43"/>
      <c r="IC42" s="43"/>
      <c r="ID42" s="43"/>
      <c r="IE42" s="43"/>
      <c r="IF42" s="43"/>
      <c r="IG42" s="43"/>
      <c r="IH42" s="43"/>
      <c r="II42" s="43"/>
      <c r="IJ42" s="43"/>
      <c r="IK42" s="43"/>
      <c r="IL42" s="43"/>
      <c r="IM42" s="43"/>
      <c r="IN42" s="43"/>
      <c r="IO42" s="43"/>
      <c r="IP42" s="43"/>
      <c r="IQ42" s="43"/>
      <c r="IR42" s="43"/>
      <c r="IS42" s="43"/>
      <c r="IT42" s="2"/>
      <c r="IU42" s="46"/>
      <c r="IV42" s="46"/>
    </row>
    <row r="43" spans="1:256" s="4" customFormat="1" ht="13.5">
      <c r="A43" s="24">
        <v>1</v>
      </c>
      <c r="B43" s="25" t="s">
        <v>34</v>
      </c>
      <c r="C43" s="25" t="s">
        <v>172</v>
      </c>
      <c r="D43" s="25" t="s">
        <v>34</v>
      </c>
      <c r="E43" s="25" t="s">
        <v>173</v>
      </c>
      <c r="F43" s="25" t="s">
        <v>174</v>
      </c>
      <c r="G43" s="25" t="s">
        <v>175</v>
      </c>
      <c r="H43" s="25">
        <v>2017.01</v>
      </c>
      <c r="I43" s="25">
        <v>2017.12</v>
      </c>
      <c r="J43" s="25" t="s">
        <v>176</v>
      </c>
      <c r="K43" s="39">
        <v>49</v>
      </c>
      <c r="L43" s="39">
        <v>49</v>
      </c>
      <c r="M43" s="39"/>
      <c r="N43" s="39">
        <v>49</v>
      </c>
      <c r="O43" s="39"/>
      <c r="P43" s="39"/>
      <c r="Q43" s="39"/>
      <c r="R43" s="39"/>
      <c r="S43" s="39"/>
      <c r="T43" s="25"/>
      <c r="U43" s="25">
        <v>425</v>
      </c>
      <c r="V43" s="25">
        <v>621</v>
      </c>
      <c r="W43" s="25">
        <v>383</v>
      </c>
      <c r="X43" s="25">
        <v>574</v>
      </c>
      <c r="Y43" s="25" t="s">
        <v>47</v>
      </c>
      <c r="Z43" s="20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2"/>
      <c r="GT43" s="42"/>
      <c r="GU43" s="42"/>
      <c r="GV43" s="42"/>
      <c r="GW43" s="42"/>
      <c r="GX43" s="42"/>
      <c r="GY43" s="42"/>
      <c r="GZ43" s="42"/>
      <c r="HA43" s="42"/>
      <c r="HB43" s="42"/>
      <c r="HC43" s="42"/>
      <c r="HD43" s="42"/>
      <c r="HE43" s="42"/>
      <c r="HF43" s="42"/>
      <c r="HG43" s="42"/>
      <c r="HH43" s="42"/>
      <c r="HI43" s="42"/>
      <c r="HJ43" s="42"/>
      <c r="HK43" s="42"/>
      <c r="HL43" s="42"/>
      <c r="HM43" s="42"/>
      <c r="HN43" s="42"/>
      <c r="HO43" s="42"/>
      <c r="HP43" s="42"/>
      <c r="HQ43" s="42"/>
      <c r="HR43" s="42"/>
      <c r="HS43" s="42"/>
      <c r="HT43" s="42"/>
      <c r="HU43" s="42"/>
      <c r="HV43" s="42"/>
      <c r="HW43" s="42"/>
      <c r="HX43" s="42"/>
      <c r="HY43" s="42"/>
      <c r="HZ43" s="42"/>
      <c r="IA43" s="42"/>
      <c r="IB43" s="42"/>
      <c r="IC43" s="42"/>
      <c r="ID43" s="42"/>
      <c r="IE43" s="42"/>
      <c r="IF43" s="42"/>
      <c r="IG43" s="42"/>
      <c r="IH43" s="42"/>
      <c r="II43" s="42"/>
      <c r="IJ43" s="42"/>
      <c r="IK43" s="42"/>
      <c r="IL43" s="42"/>
      <c r="IM43" s="42"/>
      <c r="IN43" s="42"/>
      <c r="IO43" s="42"/>
      <c r="IP43" s="42"/>
      <c r="IQ43" s="42"/>
      <c r="IR43" s="42"/>
      <c r="IS43" s="42"/>
      <c r="IT43" s="42"/>
      <c r="IU43" s="46"/>
      <c r="IV43" s="46"/>
    </row>
    <row r="44" spans="1:256" s="4" customFormat="1" ht="36">
      <c r="A44" s="24">
        <v>2</v>
      </c>
      <c r="B44" s="25" t="s">
        <v>34</v>
      </c>
      <c r="C44" s="25" t="s">
        <v>177</v>
      </c>
      <c r="D44" s="25" t="s">
        <v>34</v>
      </c>
      <c r="E44" s="25" t="s">
        <v>178</v>
      </c>
      <c r="F44" s="25" t="s">
        <v>179</v>
      </c>
      <c r="G44" s="25" t="s">
        <v>180</v>
      </c>
      <c r="H44" s="25">
        <v>2017.01</v>
      </c>
      <c r="I44" s="25">
        <v>2017.12</v>
      </c>
      <c r="J44" s="25" t="s">
        <v>181</v>
      </c>
      <c r="K44" s="39">
        <v>871.5</v>
      </c>
      <c r="L44" s="39">
        <v>871.5</v>
      </c>
      <c r="M44" s="39"/>
      <c r="N44" s="39">
        <v>571.5</v>
      </c>
      <c r="O44" s="39">
        <v>300</v>
      </c>
      <c r="P44" s="39"/>
      <c r="Q44" s="39"/>
      <c r="R44" s="39"/>
      <c r="S44" s="39"/>
      <c r="T44" s="25"/>
      <c r="U44" s="25">
        <v>2505</v>
      </c>
      <c r="V44" s="25">
        <v>2505</v>
      </c>
      <c r="W44" s="25">
        <v>731</v>
      </c>
      <c r="X44" s="25">
        <v>731</v>
      </c>
      <c r="Y44" s="25" t="s">
        <v>47</v>
      </c>
      <c r="Z44" s="20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2"/>
      <c r="GT44" s="42"/>
      <c r="GU44" s="42"/>
      <c r="GV44" s="42"/>
      <c r="GW44" s="42"/>
      <c r="GX44" s="42"/>
      <c r="GY44" s="42"/>
      <c r="GZ44" s="42"/>
      <c r="HA44" s="42"/>
      <c r="HB44" s="42"/>
      <c r="HC44" s="42"/>
      <c r="HD44" s="42"/>
      <c r="HE44" s="42"/>
      <c r="HF44" s="42"/>
      <c r="HG44" s="42"/>
      <c r="HH44" s="42"/>
      <c r="HI44" s="42"/>
      <c r="HJ44" s="42"/>
      <c r="HK44" s="42"/>
      <c r="HL44" s="42"/>
      <c r="HM44" s="42"/>
      <c r="HN44" s="42"/>
      <c r="HO44" s="42"/>
      <c r="HP44" s="42"/>
      <c r="HQ44" s="42"/>
      <c r="HR44" s="42"/>
      <c r="HS44" s="42"/>
      <c r="HT44" s="42"/>
      <c r="HU44" s="42"/>
      <c r="HV44" s="42"/>
      <c r="HW44" s="42"/>
      <c r="HX44" s="42"/>
      <c r="HY44" s="42"/>
      <c r="HZ44" s="42"/>
      <c r="IA44" s="42"/>
      <c r="IB44" s="42"/>
      <c r="IC44" s="42"/>
      <c r="ID44" s="42"/>
      <c r="IE44" s="42"/>
      <c r="IF44" s="42"/>
      <c r="IG44" s="42"/>
      <c r="IH44" s="42"/>
      <c r="II44" s="42"/>
      <c r="IJ44" s="42"/>
      <c r="IK44" s="42"/>
      <c r="IL44" s="42"/>
      <c r="IM44" s="42"/>
      <c r="IN44" s="42"/>
      <c r="IO44" s="42"/>
      <c r="IP44" s="42"/>
      <c r="IQ44" s="42"/>
      <c r="IR44" s="42"/>
      <c r="IS44" s="42"/>
      <c r="IT44" s="42"/>
      <c r="IU44" s="46"/>
      <c r="IV44" s="46"/>
    </row>
    <row r="45" spans="1:256" s="7" customFormat="1" ht="13.5">
      <c r="A45" s="29"/>
      <c r="B45" s="30" t="s">
        <v>182</v>
      </c>
      <c r="C45" s="31"/>
      <c r="D45" s="32"/>
      <c r="E45" s="33">
        <v>3</v>
      </c>
      <c r="F45" s="26"/>
      <c r="G45" s="26"/>
      <c r="H45" s="26"/>
      <c r="I45" s="26"/>
      <c r="J45" s="17"/>
      <c r="K45" s="38">
        <f>M45+N45+O45+P45</f>
        <v>340.39</v>
      </c>
      <c r="L45" s="38">
        <f aca="true" t="shared" si="6" ref="K45:Z45">SUM(L46:L48)</f>
        <v>340.39000000000004</v>
      </c>
      <c r="M45" s="17">
        <f t="shared" si="6"/>
        <v>59.5</v>
      </c>
      <c r="N45" s="17">
        <f t="shared" si="6"/>
        <v>27.6</v>
      </c>
      <c r="O45" s="17">
        <f t="shared" si="6"/>
        <v>0</v>
      </c>
      <c r="P45" s="38">
        <f t="shared" si="6"/>
        <v>253.29000000000002</v>
      </c>
      <c r="Q45" s="38">
        <f t="shared" si="6"/>
        <v>0</v>
      </c>
      <c r="R45" s="38">
        <f t="shared" si="6"/>
        <v>0</v>
      </c>
      <c r="S45" s="38">
        <f t="shared" si="6"/>
        <v>0</v>
      </c>
      <c r="T45" s="17">
        <f t="shared" si="6"/>
        <v>1</v>
      </c>
      <c r="U45" s="17">
        <f t="shared" si="6"/>
        <v>33</v>
      </c>
      <c r="V45" s="17">
        <f t="shared" si="6"/>
        <v>749</v>
      </c>
      <c r="W45" s="17">
        <f t="shared" si="6"/>
        <v>33</v>
      </c>
      <c r="X45" s="17">
        <f t="shared" si="6"/>
        <v>749</v>
      </c>
      <c r="Y45" s="17">
        <f t="shared" si="6"/>
        <v>42</v>
      </c>
      <c r="Z45" s="17">
        <f t="shared" si="6"/>
        <v>0</v>
      </c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/>
      <c r="CR45" s="44"/>
      <c r="CS45" s="44"/>
      <c r="CT45" s="44"/>
      <c r="CU45" s="44"/>
      <c r="CV45" s="44"/>
      <c r="CW45" s="44"/>
      <c r="CX45" s="44"/>
      <c r="CY45" s="44"/>
      <c r="CZ45" s="44"/>
      <c r="DA45" s="44"/>
      <c r="DB45" s="44"/>
      <c r="DC45" s="44"/>
      <c r="DD45" s="44"/>
      <c r="DE45" s="44"/>
      <c r="DF45" s="44"/>
      <c r="DG45" s="44"/>
      <c r="DH45" s="44"/>
      <c r="DI45" s="44"/>
      <c r="DJ45" s="44"/>
      <c r="DK45" s="44"/>
      <c r="DL45" s="44"/>
      <c r="DM45" s="44"/>
      <c r="DN45" s="44"/>
      <c r="DO45" s="44"/>
      <c r="DP45" s="44"/>
      <c r="DQ45" s="44"/>
      <c r="DR45" s="44"/>
      <c r="DS45" s="44"/>
      <c r="DT45" s="44"/>
      <c r="DU45" s="44"/>
      <c r="DV45" s="44"/>
      <c r="DW45" s="44"/>
      <c r="DX45" s="44"/>
      <c r="DY45" s="44"/>
      <c r="DZ45" s="44"/>
      <c r="EA45" s="44"/>
      <c r="EB45" s="44"/>
      <c r="EC45" s="44"/>
      <c r="ED45" s="44"/>
      <c r="EE45" s="44"/>
      <c r="EF45" s="44"/>
      <c r="EG45" s="44"/>
      <c r="EH45" s="44"/>
      <c r="EI45" s="44"/>
      <c r="EJ45" s="44"/>
      <c r="EK45" s="44"/>
      <c r="EL45" s="44"/>
      <c r="EM45" s="44"/>
      <c r="EN45" s="44"/>
      <c r="EO45" s="44"/>
      <c r="EP45" s="44"/>
      <c r="EQ45" s="44"/>
      <c r="ER45" s="44"/>
      <c r="ES45" s="44"/>
      <c r="ET45" s="44"/>
      <c r="EU45" s="44"/>
      <c r="EV45" s="44"/>
      <c r="EW45" s="44"/>
      <c r="EX45" s="44"/>
      <c r="EY45" s="44"/>
      <c r="EZ45" s="44"/>
      <c r="FA45" s="44"/>
      <c r="FB45" s="44"/>
      <c r="FC45" s="44"/>
      <c r="FD45" s="44"/>
      <c r="FE45" s="44"/>
      <c r="FF45" s="44"/>
      <c r="FG45" s="44"/>
      <c r="FH45" s="44"/>
      <c r="FI45" s="44"/>
      <c r="FJ45" s="44"/>
      <c r="FK45" s="44"/>
      <c r="FL45" s="44"/>
      <c r="FM45" s="44"/>
      <c r="FN45" s="44"/>
      <c r="FO45" s="44"/>
      <c r="FP45" s="44"/>
      <c r="FQ45" s="44"/>
      <c r="FR45" s="44"/>
      <c r="FS45" s="44"/>
      <c r="FT45" s="44"/>
      <c r="FU45" s="44"/>
      <c r="FV45" s="44"/>
      <c r="FW45" s="44"/>
      <c r="FX45" s="44"/>
      <c r="FY45" s="44"/>
      <c r="FZ45" s="44"/>
      <c r="GA45" s="44"/>
      <c r="GB45" s="44"/>
      <c r="GC45" s="44"/>
      <c r="GD45" s="44"/>
      <c r="GE45" s="44"/>
      <c r="GF45" s="44"/>
      <c r="GG45" s="44"/>
      <c r="GH45" s="44"/>
      <c r="GI45" s="44"/>
      <c r="GJ45" s="44"/>
      <c r="GK45" s="44"/>
      <c r="GL45" s="44"/>
      <c r="GM45" s="44"/>
      <c r="GN45" s="44"/>
      <c r="GO45" s="44"/>
      <c r="GP45" s="44"/>
      <c r="GQ45" s="44"/>
      <c r="GR45" s="44"/>
      <c r="GS45" s="44"/>
      <c r="GT45" s="44"/>
      <c r="GU45" s="44"/>
      <c r="GV45" s="44"/>
      <c r="GW45" s="44"/>
      <c r="GX45" s="44"/>
      <c r="GY45" s="44"/>
      <c r="GZ45" s="44"/>
      <c r="HA45" s="44"/>
      <c r="HB45" s="44"/>
      <c r="HC45" s="44"/>
      <c r="HD45" s="44"/>
      <c r="HE45" s="44"/>
      <c r="HF45" s="44"/>
      <c r="HG45" s="44"/>
      <c r="HH45" s="44"/>
      <c r="HI45" s="44"/>
      <c r="HJ45" s="44"/>
      <c r="HK45" s="44"/>
      <c r="HL45" s="44"/>
      <c r="HM45" s="44"/>
      <c r="HN45" s="44"/>
      <c r="HO45" s="44"/>
      <c r="HP45" s="44"/>
      <c r="HQ45" s="44"/>
      <c r="HR45" s="44"/>
      <c r="HS45" s="44"/>
      <c r="HT45" s="44"/>
      <c r="HU45" s="44"/>
      <c r="HV45" s="44"/>
      <c r="HW45" s="44"/>
      <c r="HX45" s="44"/>
      <c r="HY45" s="44"/>
      <c r="HZ45" s="44"/>
      <c r="IA45" s="44"/>
      <c r="IB45" s="44"/>
      <c r="IC45" s="44"/>
      <c r="ID45" s="44"/>
      <c r="IE45" s="44"/>
      <c r="IF45" s="44"/>
      <c r="IG45" s="44"/>
      <c r="IH45" s="44"/>
      <c r="II45" s="44"/>
      <c r="IJ45" s="44"/>
      <c r="IK45" s="44"/>
      <c r="IL45" s="44"/>
      <c r="IM45" s="44"/>
      <c r="IN45" s="44"/>
      <c r="IO45" s="44"/>
      <c r="IP45" s="44"/>
      <c r="IQ45" s="44"/>
      <c r="IR45" s="44"/>
      <c r="IS45" s="44"/>
      <c r="IT45" s="2"/>
      <c r="IU45" s="46"/>
      <c r="IV45" s="46"/>
    </row>
    <row r="46" spans="1:256" s="2" customFormat="1" ht="24">
      <c r="A46" s="24">
        <v>1</v>
      </c>
      <c r="B46" s="25" t="s">
        <v>34</v>
      </c>
      <c r="C46" s="25" t="s">
        <v>183</v>
      </c>
      <c r="D46" s="25" t="s">
        <v>34</v>
      </c>
      <c r="E46" s="25" t="s">
        <v>184</v>
      </c>
      <c r="F46" s="25" t="s">
        <v>110</v>
      </c>
      <c r="G46" s="25" t="s">
        <v>111</v>
      </c>
      <c r="H46" s="25">
        <v>2017.01</v>
      </c>
      <c r="I46" s="25">
        <v>2017.12</v>
      </c>
      <c r="J46" s="25" t="s">
        <v>185</v>
      </c>
      <c r="K46" s="39">
        <f>M46+P46</f>
        <v>132.79000000000002</v>
      </c>
      <c r="L46" s="39">
        <f>SUM(M46:P46)</f>
        <v>132.79000000000002</v>
      </c>
      <c r="M46" s="39">
        <v>59.5</v>
      </c>
      <c r="N46" s="39"/>
      <c r="O46" s="39"/>
      <c r="P46" s="39">
        <v>73.29</v>
      </c>
      <c r="Q46" s="39"/>
      <c r="R46" s="39"/>
      <c r="S46" s="39"/>
      <c r="T46" s="25">
        <v>0</v>
      </c>
      <c r="U46" s="25">
        <v>0</v>
      </c>
      <c r="V46" s="25">
        <v>0</v>
      </c>
      <c r="W46" s="25">
        <v>0</v>
      </c>
      <c r="X46" s="25">
        <v>0</v>
      </c>
      <c r="Y46" s="25" t="s">
        <v>47</v>
      </c>
      <c r="Z46" s="25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40"/>
      <c r="FI46" s="40"/>
      <c r="FJ46" s="40"/>
      <c r="FK46" s="40"/>
      <c r="FL46" s="40"/>
      <c r="FM46" s="40"/>
      <c r="FN46" s="40"/>
      <c r="FO46" s="40"/>
      <c r="FP46" s="40"/>
      <c r="FQ46" s="40"/>
      <c r="FR46" s="40"/>
      <c r="FS46" s="40"/>
      <c r="FT46" s="40"/>
      <c r="FU46" s="40"/>
      <c r="FV46" s="40"/>
      <c r="FW46" s="40"/>
      <c r="FX46" s="40"/>
      <c r="FY46" s="40"/>
      <c r="FZ46" s="40"/>
      <c r="GA46" s="40"/>
      <c r="GB46" s="40"/>
      <c r="GC46" s="40"/>
      <c r="GD46" s="40"/>
      <c r="GE46" s="40"/>
      <c r="GF46" s="40"/>
      <c r="GG46" s="40"/>
      <c r="GH46" s="40"/>
      <c r="GI46" s="40"/>
      <c r="GJ46" s="40"/>
      <c r="GK46" s="40"/>
      <c r="GL46" s="40"/>
      <c r="GM46" s="40"/>
      <c r="GN46" s="40"/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  <c r="IC46" s="40"/>
      <c r="ID46" s="40"/>
      <c r="IE46" s="40"/>
      <c r="IF46" s="40"/>
      <c r="IG46" s="40"/>
      <c r="IH46" s="40"/>
      <c r="II46" s="40"/>
      <c r="IJ46" s="40"/>
      <c r="IK46" s="40"/>
      <c r="IL46" s="40"/>
      <c r="IM46" s="40"/>
      <c r="IN46" s="40"/>
      <c r="IO46" s="40"/>
      <c r="IP46" s="40"/>
      <c r="IQ46" s="40"/>
      <c r="IR46" s="40"/>
      <c r="IS46" s="40"/>
      <c r="IT46" s="46"/>
      <c r="IU46" s="46"/>
      <c r="IV46" s="46"/>
    </row>
    <row r="47" spans="1:256" s="2" customFormat="1" ht="14.25">
      <c r="A47" s="19" t="s">
        <v>186</v>
      </c>
      <c r="B47" s="20" t="s">
        <v>75</v>
      </c>
      <c r="C47" s="20" t="s">
        <v>187</v>
      </c>
      <c r="D47" s="20" t="s">
        <v>34</v>
      </c>
      <c r="E47" s="20" t="s">
        <v>188</v>
      </c>
      <c r="F47" s="20" t="s">
        <v>110</v>
      </c>
      <c r="G47" s="20" t="s">
        <v>111</v>
      </c>
      <c r="H47" s="21">
        <v>2017.01</v>
      </c>
      <c r="I47" s="21">
        <v>2017.12</v>
      </c>
      <c r="J47" s="20" t="s">
        <v>66</v>
      </c>
      <c r="K47" s="39">
        <v>180</v>
      </c>
      <c r="L47" s="39">
        <f>SUM(M47:S47)</f>
        <v>180</v>
      </c>
      <c r="M47" s="39"/>
      <c r="N47" s="39"/>
      <c r="O47" s="39"/>
      <c r="P47" s="39">
        <v>180</v>
      </c>
      <c r="Q47" s="39"/>
      <c r="R47" s="39"/>
      <c r="S47" s="39"/>
      <c r="T47" s="25">
        <v>1</v>
      </c>
      <c r="U47" s="25">
        <v>33</v>
      </c>
      <c r="V47" s="25">
        <v>107</v>
      </c>
      <c r="W47" s="25">
        <v>33</v>
      </c>
      <c r="X47" s="25">
        <v>107</v>
      </c>
      <c r="Y47" s="25">
        <v>42</v>
      </c>
      <c r="Z47" s="25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  <c r="EM47" s="40"/>
      <c r="EN47" s="40"/>
      <c r="EO47" s="40"/>
      <c r="EP47" s="40"/>
      <c r="EQ47" s="40"/>
      <c r="ER47" s="40"/>
      <c r="ES47" s="40"/>
      <c r="ET47" s="40"/>
      <c r="EU47" s="40"/>
      <c r="EV47" s="40"/>
      <c r="EW47" s="40"/>
      <c r="EX47" s="40"/>
      <c r="EY47" s="40"/>
      <c r="EZ47" s="40"/>
      <c r="FA47" s="40"/>
      <c r="FB47" s="40"/>
      <c r="FC47" s="40"/>
      <c r="FD47" s="40"/>
      <c r="FE47" s="40"/>
      <c r="FF47" s="40"/>
      <c r="FG47" s="40"/>
      <c r="FH47" s="40"/>
      <c r="FI47" s="40"/>
      <c r="FJ47" s="40"/>
      <c r="FK47" s="40"/>
      <c r="FL47" s="40"/>
      <c r="FM47" s="40"/>
      <c r="FN47" s="40"/>
      <c r="FO47" s="40"/>
      <c r="FP47" s="40"/>
      <c r="FQ47" s="40"/>
      <c r="FR47" s="40"/>
      <c r="FS47" s="40"/>
      <c r="FT47" s="40"/>
      <c r="FU47" s="40"/>
      <c r="FV47" s="40"/>
      <c r="FW47" s="40"/>
      <c r="FX47" s="40"/>
      <c r="FY47" s="40"/>
      <c r="FZ47" s="40"/>
      <c r="GA47" s="40"/>
      <c r="GB47" s="40"/>
      <c r="GC47" s="40"/>
      <c r="GD47" s="40"/>
      <c r="GE47" s="40"/>
      <c r="GF47" s="40"/>
      <c r="GG47" s="40"/>
      <c r="GH47" s="40"/>
      <c r="GI47" s="40"/>
      <c r="GJ47" s="40"/>
      <c r="GK47" s="40"/>
      <c r="GL47" s="40"/>
      <c r="GM47" s="40"/>
      <c r="GN47" s="40"/>
      <c r="GO47" s="40"/>
      <c r="GP47" s="40"/>
      <c r="GQ47" s="40"/>
      <c r="GR47" s="40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  <c r="HP47" s="40"/>
      <c r="HQ47" s="40"/>
      <c r="HR47" s="40"/>
      <c r="HS47" s="40"/>
      <c r="HT47" s="40"/>
      <c r="HU47" s="40"/>
      <c r="HV47" s="40"/>
      <c r="HW47" s="40"/>
      <c r="HX47" s="40"/>
      <c r="HY47" s="40"/>
      <c r="HZ47" s="40"/>
      <c r="IA47" s="40"/>
      <c r="IB47" s="40"/>
      <c r="IC47" s="40"/>
      <c r="ID47" s="40"/>
      <c r="IE47" s="40"/>
      <c r="IF47" s="40"/>
      <c r="IG47" s="40"/>
      <c r="IH47" s="40"/>
      <c r="II47" s="40"/>
      <c r="IJ47" s="40"/>
      <c r="IK47" s="40"/>
      <c r="IL47" s="40"/>
      <c r="IM47" s="40"/>
      <c r="IN47" s="40"/>
      <c r="IO47" s="40"/>
      <c r="IP47" s="40"/>
      <c r="IQ47" s="40"/>
      <c r="IR47" s="40"/>
      <c r="IS47" s="40"/>
      <c r="IT47" s="46"/>
      <c r="IU47" s="46"/>
      <c r="IV47" s="46"/>
    </row>
    <row r="48" spans="1:256" s="2" customFormat="1" ht="24">
      <c r="A48" s="24">
        <v>3</v>
      </c>
      <c r="B48" s="25" t="s">
        <v>152</v>
      </c>
      <c r="C48" s="25" t="s">
        <v>189</v>
      </c>
      <c r="D48" s="25" t="s">
        <v>34</v>
      </c>
      <c r="E48" s="25" t="s">
        <v>190</v>
      </c>
      <c r="F48" s="25" t="s">
        <v>191</v>
      </c>
      <c r="G48" s="25" t="s">
        <v>192</v>
      </c>
      <c r="H48" s="25">
        <v>2017.01</v>
      </c>
      <c r="I48" s="25">
        <v>2017.12</v>
      </c>
      <c r="J48" s="25" t="s">
        <v>193</v>
      </c>
      <c r="K48" s="25">
        <v>27.6</v>
      </c>
      <c r="L48" s="25">
        <v>27.6</v>
      </c>
      <c r="M48" s="25"/>
      <c r="N48" s="25">
        <v>27.6</v>
      </c>
      <c r="O48" s="25"/>
      <c r="P48" s="39"/>
      <c r="Q48" s="39"/>
      <c r="R48" s="39"/>
      <c r="S48" s="39"/>
      <c r="T48" s="25">
        <v>0</v>
      </c>
      <c r="U48" s="25"/>
      <c r="V48" s="25">
        <v>642</v>
      </c>
      <c r="W48" s="25"/>
      <c r="X48" s="25">
        <v>642</v>
      </c>
      <c r="Y48" s="25">
        <v>0</v>
      </c>
      <c r="Z48" s="25" t="s">
        <v>40</v>
      </c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0"/>
      <c r="ES48" s="40"/>
      <c r="ET48" s="40"/>
      <c r="EU48" s="40"/>
      <c r="EV48" s="40"/>
      <c r="EW48" s="40"/>
      <c r="EX48" s="40"/>
      <c r="EY48" s="40"/>
      <c r="EZ48" s="40"/>
      <c r="FA48" s="40"/>
      <c r="FB48" s="40"/>
      <c r="FC48" s="40"/>
      <c r="FD48" s="40"/>
      <c r="FE48" s="40"/>
      <c r="FF48" s="40"/>
      <c r="FG48" s="40"/>
      <c r="FH48" s="40"/>
      <c r="FI48" s="40"/>
      <c r="FJ48" s="40"/>
      <c r="FK48" s="40"/>
      <c r="FL48" s="40"/>
      <c r="FM48" s="40"/>
      <c r="FN48" s="40"/>
      <c r="FO48" s="40"/>
      <c r="FP48" s="40"/>
      <c r="FQ48" s="40"/>
      <c r="FR48" s="40"/>
      <c r="FS48" s="40"/>
      <c r="FT48" s="40"/>
      <c r="FU48" s="40"/>
      <c r="FV48" s="40"/>
      <c r="FW48" s="40"/>
      <c r="FX48" s="40"/>
      <c r="FY48" s="40"/>
      <c r="FZ48" s="40"/>
      <c r="GA48" s="40"/>
      <c r="GB48" s="40"/>
      <c r="GC48" s="40"/>
      <c r="GD48" s="40"/>
      <c r="GE48" s="40"/>
      <c r="GF48" s="40"/>
      <c r="GG48" s="40"/>
      <c r="GH48" s="40"/>
      <c r="GI48" s="40"/>
      <c r="GJ48" s="40"/>
      <c r="GK48" s="40"/>
      <c r="GL48" s="40"/>
      <c r="GM48" s="40"/>
      <c r="GN48" s="40"/>
      <c r="GO48" s="40"/>
      <c r="GP48" s="40"/>
      <c r="GQ48" s="40"/>
      <c r="GR48" s="40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  <c r="HP48" s="40"/>
      <c r="HQ48" s="40"/>
      <c r="HR48" s="40"/>
      <c r="HS48" s="40"/>
      <c r="HT48" s="40"/>
      <c r="HU48" s="40"/>
      <c r="HV48" s="40"/>
      <c r="HW48" s="40"/>
      <c r="HX48" s="40"/>
      <c r="HY48" s="40"/>
      <c r="HZ48" s="40"/>
      <c r="IA48" s="40"/>
      <c r="IB48" s="40"/>
      <c r="IC48" s="40"/>
      <c r="ID48" s="40"/>
      <c r="IE48" s="40"/>
      <c r="IF48" s="40"/>
      <c r="IG48" s="40"/>
      <c r="IH48" s="40"/>
      <c r="II48" s="40"/>
      <c r="IJ48" s="40"/>
      <c r="IK48" s="40"/>
      <c r="IL48" s="40"/>
      <c r="IM48" s="40"/>
      <c r="IN48" s="40"/>
      <c r="IO48" s="40"/>
      <c r="IP48" s="40"/>
      <c r="IQ48" s="40"/>
      <c r="IR48" s="40"/>
      <c r="IS48" s="40"/>
      <c r="IT48" s="46"/>
      <c r="IU48" s="46"/>
      <c r="IV48" s="46"/>
    </row>
    <row r="49" spans="1:256" s="2" customFormat="1" ht="22.5" customHeight="1">
      <c r="A49" s="34" t="s">
        <v>194</v>
      </c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45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40"/>
      <c r="FI49" s="40"/>
      <c r="FJ49" s="40"/>
      <c r="FK49" s="40"/>
      <c r="FL49" s="40"/>
      <c r="FM49" s="40"/>
      <c r="FN49" s="40"/>
      <c r="FO49" s="40"/>
      <c r="FP49" s="40"/>
      <c r="FQ49" s="40"/>
      <c r="FR49" s="40"/>
      <c r="FS49" s="40"/>
      <c r="FT49" s="40"/>
      <c r="FU49" s="40"/>
      <c r="FV49" s="40"/>
      <c r="FW49" s="40"/>
      <c r="FX49" s="40"/>
      <c r="FY49" s="40"/>
      <c r="FZ49" s="40"/>
      <c r="GA49" s="40"/>
      <c r="GB49" s="40"/>
      <c r="GC49" s="40"/>
      <c r="GD49" s="40"/>
      <c r="GE49" s="40"/>
      <c r="GF49" s="40"/>
      <c r="GG49" s="40"/>
      <c r="GH49" s="40"/>
      <c r="GI49" s="40"/>
      <c r="GJ49" s="40"/>
      <c r="GK49" s="40"/>
      <c r="GL49" s="40"/>
      <c r="GM49" s="40"/>
      <c r="GN49" s="40"/>
      <c r="GO49" s="40"/>
      <c r="GP49" s="40"/>
      <c r="GQ49" s="40"/>
      <c r="GR49" s="40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  <c r="HP49" s="40"/>
      <c r="HQ49" s="40"/>
      <c r="HR49" s="40"/>
      <c r="HS49" s="40"/>
      <c r="HT49" s="40"/>
      <c r="HU49" s="40"/>
      <c r="HV49" s="40"/>
      <c r="HW49" s="40"/>
      <c r="HX49" s="40"/>
      <c r="HY49" s="40"/>
      <c r="HZ49" s="40"/>
      <c r="IA49" s="40"/>
      <c r="IB49" s="40"/>
      <c r="IC49" s="40"/>
      <c r="ID49" s="40"/>
      <c r="IE49" s="40"/>
      <c r="IF49" s="40"/>
      <c r="IG49" s="40"/>
      <c r="IH49" s="40"/>
      <c r="II49" s="40"/>
      <c r="IJ49" s="40"/>
      <c r="IK49" s="40"/>
      <c r="IL49" s="40"/>
      <c r="IM49" s="40"/>
      <c r="IN49" s="40"/>
      <c r="IO49" s="40"/>
      <c r="IP49" s="40"/>
      <c r="IQ49" s="40"/>
      <c r="IR49" s="40"/>
      <c r="IS49" s="40"/>
      <c r="IT49" s="46"/>
      <c r="IU49" s="46"/>
      <c r="IV49" s="46"/>
    </row>
    <row r="50" spans="254:256" s="8" customFormat="1" ht="13.5">
      <c r="IT50" s="46"/>
      <c r="IU50" s="46"/>
      <c r="IV50" s="46"/>
    </row>
    <row r="51" spans="254:256" s="8" customFormat="1" ht="13.5">
      <c r="IT51" s="46"/>
      <c r="IU51" s="46"/>
      <c r="IV51" s="46"/>
    </row>
    <row r="52" spans="254:256" s="8" customFormat="1" ht="13.5">
      <c r="IT52" s="46"/>
      <c r="IU52" s="46"/>
      <c r="IV52" s="46"/>
    </row>
    <row r="53" spans="254:256" s="8" customFormat="1" ht="13.5">
      <c r="IT53" s="46"/>
      <c r="IU53" s="46"/>
      <c r="IV53" s="46"/>
    </row>
    <row r="54" spans="254:256" s="8" customFormat="1" ht="13.5">
      <c r="IT54" s="46"/>
      <c r="IU54" s="46"/>
      <c r="IV54" s="46"/>
    </row>
    <row r="55" spans="254:256" s="8" customFormat="1" ht="13.5">
      <c r="IT55" s="46"/>
      <c r="IU55" s="46"/>
      <c r="IV55" s="46"/>
    </row>
    <row r="56" spans="254:256" s="8" customFormat="1" ht="13.5">
      <c r="IT56" s="46"/>
      <c r="IU56" s="46"/>
      <c r="IV56" s="46"/>
    </row>
    <row r="57" spans="254:256" s="8" customFormat="1" ht="13.5">
      <c r="IT57" s="46"/>
      <c r="IU57" s="46"/>
      <c r="IV57" s="46"/>
    </row>
    <row r="58" spans="254:256" s="8" customFormat="1" ht="13.5">
      <c r="IT58" s="46"/>
      <c r="IU58" s="46"/>
      <c r="IV58" s="46"/>
    </row>
    <row r="59" spans="254:256" s="8" customFormat="1" ht="13.5">
      <c r="IT59" s="46"/>
      <c r="IU59" s="46"/>
      <c r="IV59" s="46"/>
    </row>
    <row r="60" spans="254:256" s="8" customFormat="1" ht="13.5">
      <c r="IT60" s="46"/>
      <c r="IU60" s="46"/>
      <c r="IV60" s="46"/>
    </row>
    <row r="61" spans="254:256" s="8" customFormat="1" ht="13.5">
      <c r="IT61" s="46"/>
      <c r="IU61" s="46"/>
      <c r="IV61" s="46"/>
    </row>
    <row r="62" spans="254:256" s="8" customFormat="1" ht="13.5">
      <c r="IT62" s="46"/>
      <c r="IU62" s="46"/>
      <c r="IV62" s="46"/>
    </row>
    <row r="63" spans="254:256" s="8" customFormat="1" ht="13.5">
      <c r="IT63" s="46"/>
      <c r="IU63" s="46"/>
      <c r="IV63" s="46"/>
    </row>
    <row r="64" spans="254:256" s="8" customFormat="1" ht="13.5">
      <c r="IT64" s="46"/>
      <c r="IU64" s="46"/>
      <c r="IV64" s="46"/>
    </row>
    <row r="65" spans="254:256" s="8" customFormat="1" ht="13.5">
      <c r="IT65" s="46"/>
      <c r="IU65" s="46"/>
      <c r="IV65" s="46"/>
    </row>
    <row r="66" spans="254:256" s="8" customFormat="1" ht="13.5">
      <c r="IT66" s="46"/>
      <c r="IU66" s="46"/>
      <c r="IV66" s="46"/>
    </row>
    <row r="67" spans="254:256" s="8" customFormat="1" ht="13.5">
      <c r="IT67" s="46"/>
      <c r="IU67" s="46"/>
      <c r="IV67" s="46"/>
    </row>
    <row r="68" spans="254:256" s="8" customFormat="1" ht="13.5">
      <c r="IT68" s="46"/>
      <c r="IU68" s="46"/>
      <c r="IV68" s="46"/>
    </row>
    <row r="69" spans="254:256" s="8" customFormat="1" ht="13.5">
      <c r="IT69" s="46"/>
      <c r="IU69" s="46"/>
      <c r="IV69" s="46"/>
    </row>
    <row r="70" spans="254:256" s="8" customFormat="1" ht="13.5">
      <c r="IT70" s="46"/>
      <c r="IU70" s="46"/>
      <c r="IV70" s="46"/>
    </row>
    <row r="71" spans="254:256" s="8" customFormat="1" ht="13.5">
      <c r="IT71" s="46"/>
      <c r="IU71" s="46"/>
      <c r="IV71" s="46"/>
    </row>
    <row r="72" spans="254:256" s="8" customFormat="1" ht="13.5">
      <c r="IT72" s="46"/>
      <c r="IU72" s="46"/>
      <c r="IV72" s="46"/>
    </row>
    <row r="73" spans="254:256" s="8" customFormat="1" ht="13.5">
      <c r="IT73" s="46"/>
      <c r="IU73" s="46"/>
      <c r="IV73" s="46"/>
    </row>
    <row r="74" spans="254:256" s="8" customFormat="1" ht="13.5">
      <c r="IT74" s="46"/>
      <c r="IU74" s="46"/>
      <c r="IV74" s="46"/>
    </row>
    <row r="75" spans="254:256" s="8" customFormat="1" ht="13.5">
      <c r="IT75" s="46"/>
      <c r="IU75" s="46"/>
      <c r="IV75" s="46"/>
    </row>
    <row r="76" spans="254:256" s="8" customFormat="1" ht="13.5">
      <c r="IT76" s="46"/>
      <c r="IU76" s="46"/>
      <c r="IV76" s="46"/>
    </row>
    <row r="77" spans="254:256" s="8" customFormat="1" ht="13.5">
      <c r="IT77" s="46"/>
      <c r="IU77" s="46"/>
      <c r="IV77" s="46"/>
    </row>
    <row r="78" spans="254:256" s="8" customFormat="1" ht="13.5">
      <c r="IT78" s="46"/>
      <c r="IU78" s="46"/>
      <c r="IV78" s="46"/>
    </row>
    <row r="79" spans="254:256" s="8" customFormat="1" ht="13.5">
      <c r="IT79" s="46"/>
      <c r="IU79" s="46"/>
      <c r="IV79" s="46"/>
    </row>
    <row r="80" spans="254:256" s="8" customFormat="1" ht="13.5">
      <c r="IT80" s="46"/>
      <c r="IU80" s="46"/>
      <c r="IV80" s="46"/>
    </row>
    <row r="81" spans="254:256" s="8" customFormat="1" ht="13.5">
      <c r="IT81" s="46"/>
      <c r="IU81" s="46"/>
      <c r="IV81" s="46"/>
    </row>
    <row r="82" spans="254:256" s="8" customFormat="1" ht="13.5">
      <c r="IT82" s="46"/>
      <c r="IU82" s="46"/>
      <c r="IV82" s="46"/>
    </row>
    <row r="83" spans="254:256" s="8" customFormat="1" ht="13.5">
      <c r="IT83" s="46"/>
      <c r="IU83" s="46"/>
      <c r="IV83" s="46"/>
    </row>
    <row r="84" spans="254:256" s="8" customFormat="1" ht="13.5">
      <c r="IT84" s="46"/>
      <c r="IU84" s="46"/>
      <c r="IV84" s="46"/>
    </row>
    <row r="85" spans="254:256" s="8" customFormat="1" ht="13.5">
      <c r="IT85" s="46"/>
      <c r="IU85" s="46"/>
      <c r="IV85" s="46"/>
    </row>
    <row r="86" spans="254:256" s="8" customFormat="1" ht="13.5">
      <c r="IT86" s="46"/>
      <c r="IU86" s="46"/>
      <c r="IV86" s="46"/>
    </row>
    <row r="87" spans="254:256" s="8" customFormat="1" ht="13.5">
      <c r="IT87" s="46"/>
      <c r="IU87" s="46"/>
      <c r="IV87" s="46"/>
    </row>
    <row r="88" spans="254:256" s="8" customFormat="1" ht="13.5">
      <c r="IT88" s="46"/>
      <c r="IU88" s="46"/>
      <c r="IV88" s="46"/>
    </row>
    <row r="89" spans="254:256" s="8" customFormat="1" ht="13.5">
      <c r="IT89" s="46"/>
      <c r="IU89" s="46"/>
      <c r="IV89" s="46"/>
    </row>
    <row r="90" spans="254:256" s="8" customFormat="1" ht="13.5">
      <c r="IT90" s="46"/>
      <c r="IU90" s="46"/>
      <c r="IV90" s="46"/>
    </row>
    <row r="91" spans="254:256" s="8" customFormat="1" ht="13.5">
      <c r="IT91" s="46"/>
      <c r="IU91" s="46"/>
      <c r="IV91" s="46"/>
    </row>
    <row r="92" spans="254:256" s="8" customFormat="1" ht="13.5">
      <c r="IT92" s="46"/>
      <c r="IU92" s="46"/>
      <c r="IV92" s="46"/>
    </row>
    <row r="93" spans="254:256" s="8" customFormat="1" ht="13.5">
      <c r="IT93" s="46"/>
      <c r="IU93" s="46"/>
      <c r="IV93" s="46"/>
    </row>
    <row r="94" spans="254:256" s="8" customFormat="1" ht="13.5">
      <c r="IT94" s="46"/>
      <c r="IU94" s="46"/>
      <c r="IV94" s="46"/>
    </row>
    <row r="95" spans="254:256" s="8" customFormat="1" ht="13.5">
      <c r="IT95" s="46"/>
      <c r="IU95" s="46"/>
      <c r="IV95" s="46"/>
    </row>
    <row r="96" spans="254:256" s="8" customFormat="1" ht="13.5">
      <c r="IT96" s="46"/>
      <c r="IU96" s="46"/>
      <c r="IV96" s="46"/>
    </row>
    <row r="97" spans="254:256" s="8" customFormat="1" ht="13.5">
      <c r="IT97" s="46"/>
      <c r="IU97" s="46"/>
      <c r="IV97" s="46"/>
    </row>
    <row r="98" spans="254:256" s="8" customFormat="1" ht="13.5">
      <c r="IT98" s="46"/>
      <c r="IU98" s="46"/>
      <c r="IV98" s="46"/>
    </row>
    <row r="99" spans="254:256" s="8" customFormat="1" ht="13.5">
      <c r="IT99" s="46"/>
      <c r="IU99" s="46"/>
      <c r="IV99" s="46"/>
    </row>
    <row r="100" spans="254:256" s="8" customFormat="1" ht="13.5">
      <c r="IT100" s="46"/>
      <c r="IU100" s="46"/>
      <c r="IV100" s="46"/>
    </row>
    <row r="101" spans="254:256" s="8" customFormat="1" ht="13.5">
      <c r="IT101" s="46"/>
      <c r="IU101" s="46"/>
      <c r="IV101" s="46"/>
    </row>
    <row r="102" spans="254:256" s="8" customFormat="1" ht="13.5">
      <c r="IT102" s="46"/>
      <c r="IU102" s="46"/>
      <c r="IV102" s="46"/>
    </row>
    <row r="103" spans="254:256" s="8" customFormat="1" ht="13.5">
      <c r="IT103" s="46"/>
      <c r="IU103" s="46"/>
      <c r="IV103" s="46"/>
    </row>
    <row r="104" spans="254:256" s="8" customFormat="1" ht="13.5">
      <c r="IT104" s="46"/>
      <c r="IU104" s="46"/>
      <c r="IV104" s="46"/>
    </row>
    <row r="105" spans="254:256" s="8" customFormat="1" ht="13.5">
      <c r="IT105" s="46"/>
      <c r="IU105" s="46"/>
      <c r="IV105" s="46"/>
    </row>
    <row r="106" spans="254:256" s="8" customFormat="1" ht="13.5">
      <c r="IT106" s="46"/>
      <c r="IU106" s="46"/>
      <c r="IV106" s="46"/>
    </row>
    <row r="107" spans="254:256" s="8" customFormat="1" ht="13.5">
      <c r="IT107" s="46"/>
      <c r="IU107" s="46"/>
      <c r="IV107" s="46"/>
    </row>
    <row r="108" spans="254:256" s="8" customFormat="1" ht="13.5">
      <c r="IT108" s="46"/>
      <c r="IU108" s="46"/>
      <c r="IV108" s="46"/>
    </row>
    <row r="109" spans="254:256" s="8" customFormat="1" ht="13.5">
      <c r="IT109" s="46"/>
      <c r="IU109" s="46"/>
      <c r="IV109" s="46"/>
    </row>
    <row r="110" spans="254:256" s="8" customFormat="1" ht="13.5">
      <c r="IT110" s="46"/>
      <c r="IU110" s="46"/>
      <c r="IV110" s="46"/>
    </row>
    <row r="111" spans="254:256" s="8" customFormat="1" ht="13.5">
      <c r="IT111" s="46"/>
      <c r="IU111" s="46"/>
      <c r="IV111" s="46"/>
    </row>
    <row r="112" spans="254:256" s="8" customFormat="1" ht="13.5">
      <c r="IT112" s="46"/>
      <c r="IU112" s="46"/>
      <c r="IV112" s="46"/>
    </row>
    <row r="113" spans="254:256" s="8" customFormat="1" ht="13.5">
      <c r="IT113" s="46"/>
      <c r="IU113" s="46"/>
      <c r="IV113" s="46"/>
    </row>
    <row r="114" spans="254:256" s="8" customFormat="1" ht="13.5">
      <c r="IT114" s="46"/>
      <c r="IU114" s="46"/>
      <c r="IV114" s="46"/>
    </row>
    <row r="115" spans="254:256" s="8" customFormat="1" ht="13.5">
      <c r="IT115" s="46"/>
      <c r="IU115" s="46"/>
      <c r="IV115" s="46"/>
    </row>
    <row r="116" spans="254:256" s="8" customFormat="1" ht="13.5">
      <c r="IT116" s="46"/>
      <c r="IU116" s="46"/>
      <c r="IV116" s="46"/>
    </row>
    <row r="117" spans="254:256" s="8" customFormat="1" ht="13.5">
      <c r="IT117" s="46"/>
      <c r="IU117" s="46"/>
      <c r="IV117" s="46"/>
    </row>
    <row r="118" spans="254:256" s="8" customFormat="1" ht="13.5">
      <c r="IT118" s="46"/>
      <c r="IU118" s="46"/>
      <c r="IV118" s="46"/>
    </row>
    <row r="119" spans="254:256" s="8" customFormat="1" ht="13.5">
      <c r="IT119" s="46"/>
      <c r="IU119" s="46"/>
      <c r="IV119" s="46"/>
    </row>
    <row r="120" spans="254:256" s="8" customFormat="1" ht="13.5">
      <c r="IT120" s="46"/>
      <c r="IU120" s="46"/>
      <c r="IV120" s="46"/>
    </row>
    <row r="121" spans="254:256" s="8" customFormat="1" ht="13.5">
      <c r="IT121" s="46"/>
      <c r="IU121" s="46"/>
      <c r="IV121" s="46"/>
    </row>
    <row r="122" spans="254:256" s="8" customFormat="1" ht="13.5">
      <c r="IT122" s="46"/>
      <c r="IU122" s="46"/>
      <c r="IV122" s="46"/>
    </row>
    <row r="123" spans="254:256" s="8" customFormat="1" ht="13.5">
      <c r="IT123" s="46"/>
      <c r="IU123" s="46"/>
      <c r="IV123" s="46"/>
    </row>
    <row r="124" spans="254:256" s="8" customFormat="1" ht="13.5">
      <c r="IT124" s="46"/>
      <c r="IU124" s="46"/>
      <c r="IV124" s="46"/>
    </row>
    <row r="125" spans="254:256" s="8" customFormat="1" ht="13.5">
      <c r="IT125" s="46"/>
      <c r="IU125" s="46"/>
      <c r="IV125" s="46"/>
    </row>
    <row r="126" spans="254:256" s="8" customFormat="1" ht="13.5">
      <c r="IT126" s="46"/>
      <c r="IU126" s="46"/>
      <c r="IV126" s="46"/>
    </row>
    <row r="127" spans="254:256" s="8" customFormat="1" ht="13.5">
      <c r="IT127" s="46"/>
      <c r="IU127" s="46"/>
      <c r="IV127" s="46"/>
    </row>
    <row r="128" spans="254:256" s="8" customFormat="1" ht="13.5">
      <c r="IT128" s="46"/>
      <c r="IU128" s="46"/>
      <c r="IV128" s="46"/>
    </row>
    <row r="129" spans="254:256" s="8" customFormat="1" ht="13.5">
      <c r="IT129" s="46"/>
      <c r="IU129" s="46"/>
      <c r="IV129" s="46"/>
    </row>
    <row r="130" spans="254:256" s="8" customFormat="1" ht="13.5">
      <c r="IT130" s="46"/>
      <c r="IU130" s="46"/>
      <c r="IV130" s="46"/>
    </row>
    <row r="131" spans="254:256" s="8" customFormat="1" ht="13.5">
      <c r="IT131" s="46"/>
      <c r="IU131" s="46"/>
      <c r="IV131" s="46"/>
    </row>
    <row r="132" spans="254:256" s="8" customFormat="1" ht="13.5">
      <c r="IT132" s="46"/>
      <c r="IU132" s="46"/>
      <c r="IV132" s="46"/>
    </row>
    <row r="133" spans="254:256" s="8" customFormat="1" ht="13.5">
      <c r="IT133" s="46"/>
      <c r="IU133" s="46"/>
      <c r="IV133" s="46"/>
    </row>
    <row r="134" spans="254:256" s="8" customFormat="1" ht="13.5">
      <c r="IT134" s="46"/>
      <c r="IU134" s="46"/>
      <c r="IV134" s="46"/>
    </row>
    <row r="135" spans="254:256" s="8" customFormat="1" ht="13.5">
      <c r="IT135" s="46"/>
      <c r="IU135" s="46"/>
      <c r="IV135" s="46"/>
    </row>
    <row r="136" spans="254:256" s="8" customFormat="1" ht="13.5">
      <c r="IT136" s="46"/>
      <c r="IU136" s="46"/>
      <c r="IV136" s="46"/>
    </row>
    <row r="137" spans="254:256" s="8" customFormat="1" ht="13.5">
      <c r="IT137" s="46"/>
      <c r="IU137" s="46"/>
      <c r="IV137" s="46"/>
    </row>
    <row r="138" spans="254:256" s="8" customFormat="1" ht="13.5">
      <c r="IT138" s="46"/>
      <c r="IU138" s="46"/>
      <c r="IV138" s="46"/>
    </row>
    <row r="139" spans="254:256" s="8" customFormat="1" ht="13.5">
      <c r="IT139" s="46"/>
      <c r="IU139" s="46"/>
      <c r="IV139" s="46"/>
    </row>
    <row r="140" spans="254:256" s="8" customFormat="1" ht="13.5">
      <c r="IT140" s="46"/>
      <c r="IU140" s="46"/>
      <c r="IV140" s="46"/>
    </row>
    <row r="141" spans="254:256" s="8" customFormat="1" ht="13.5">
      <c r="IT141" s="46"/>
      <c r="IU141" s="46"/>
      <c r="IV141" s="46"/>
    </row>
    <row r="142" spans="254:256" s="8" customFormat="1" ht="13.5">
      <c r="IT142" s="46"/>
      <c r="IU142" s="46"/>
      <c r="IV142" s="46"/>
    </row>
    <row r="143" spans="254:256" s="8" customFormat="1" ht="13.5">
      <c r="IT143" s="46"/>
      <c r="IU143" s="46"/>
      <c r="IV143" s="46"/>
    </row>
    <row r="144" spans="254:256" s="8" customFormat="1" ht="13.5">
      <c r="IT144" s="46"/>
      <c r="IU144" s="46"/>
      <c r="IV144" s="46"/>
    </row>
    <row r="145" spans="254:256" s="8" customFormat="1" ht="13.5">
      <c r="IT145" s="46"/>
      <c r="IU145" s="46"/>
      <c r="IV145" s="46"/>
    </row>
    <row r="146" spans="254:256" s="8" customFormat="1" ht="13.5">
      <c r="IT146" s="46"/>
      <c r="IU146" s="46"/>
      <c r="IV146" s="46"/>
    </row>
    <row r="147" spans="254:256" s="8" customFormat="1" ht="13.5">
      <c r="IT147" s="46"/>
      <c r="IU147" s="46"/>
      <c r="IV147" s="46"/>
    </row>
    <row r="148" spans="254:256" s="8" customFormat="1" ht="13.5">
      <c r="IT148" s="46"/>
      <c r="IU148" s="46"/>
      <c r="IV148" s="46"/>
    </row>
    <row r="149" spans="254:256" s="8" customFormat="1" ht="13.5">
      <c r="IT149" s="46"/>
      <c r="IU149" s="46"/>
      <c r="IV149" s="46"/>
    </row>
    <row r="150" spans="254:256" s="8" customFormat="1" ht="13.5">
      <c r="IT150" s="46"/>
      <c r="IU150" s="46"/>
      <c r="IV150" s="46"/>
    </row>
    <row r="151" spans="254:256" s="8" customFormat="1" ht="13.5">
      <c r="IT151" s="46"/>
      <c r="IU151" s="46"/>
      <c r="IV151" s="46"/>
    </row>
    <row r="152" spans="254:256" s="8" customFormat="1" ht="13.5">
      <c r="IT152" s="46"/>
      <c r="IU152" s="46"/>
      <c r="IV152" s="46"/>
    </row>
    <row r="153" spans="254:256" s="8" customFormat="1" ht="13.5">
      <c r="IT153" s="46"/>
      <c r="IU153" s="46"/>
      <c r="IV153" s="46"/>
    </row>
    <row r="154" spans="254:256" s="8" customFormat="1" ht="13.5">
      <c r="IT154" s="46"/>
      <c r="IU154" s="46"/>
      <c r="IV154" s="46"/>
    </row>
    <row r="155" spans="254:256" s="8" customFormat="1" ht="13.5">
      <c r="IT155" s="46"/>
      <c r="IU155" s="46"/>
      <c r="IV155" s="46"/>
    </row>
    <row r="156" spans="254:256" s="8" customFormat="1" ht="13.5">
      <c r="IT156" s="46"/>
      <c r="IU156" s="46"/>
      <c r="IV156" s="46"/>
    </row>
    <row r="157" spans="254:256" s="8" customFormat="1" ht="13.5">
      <c r="IT157" s="46"/>
      <c r="IU157" s="46"/>
      <c r="IV157" s="46"/>
    </row>
    <row r="158" spans="254:256" s="8" customFormat="1" ht="13.5">
      <c r="IT158" s="46"/>
      <c r="IU158" s="46"/>
      <c r="IV158" s="46"/>
    </row>
    <row r="159" spans="254:256" s="8" customFormat="1" ht="13.5">
      <c r="IT159" s="46"/>
      <c r="IU159" s="46"/>
      <c r="IV159" s="46"/>
    </row>
    <row r="160" spans="254:256" s="8" customFormat="1" ht="13.5">
      <c r="IT160" s="46"/>
      <c r="IU160" s="46"/>
      <c r="IV160" s="46"/>
    </row>
    <row r="161" spans="254:256" s="8" customFormat="1" ht="13.5">
      <c r="IT161" s="46"/>
      <c r="IU161" s="46"/>
      <c r="IV161" s="46"/>
    </row>
    <row r="162" spans="254:256" s="8" customFormat="1" ht="13.5">
      <c r="IT162" s="46"/>
      <c r="IU162" s="46"/>
      <c r="IV162" s="46"/>
    </row>
    <row r="163" spans="254:256" s="8" customFormat="1" ht="13.5">
      <c r="IT163" s="46"/>
      <c r="IU163" s="46"/>
      <c r="IV163" s="46"/>
    </row>
    <row r="164" spans="254:256" s="8" customFormat="1" ht="13.5">
      <c r="IT164" s="46"/>
      <c r="IU164" s="46"/>
      <c r="IV164" s="46"/>
    </row>
    <row r="165" spans="254:256" s="8" customFormat="1" ht="13.5">
      <c r="IT165" s="46"/>
      <c r="IU165" s="46"/>
      <c r="IV165" s="46"/>
    </row>
    <row r="166" spans="254:256" s="8" customFormat="1" ht="13.5">
      <c r="IT166" s="46"/>
      <c r="IU166" s="46"/>
      <c r="IV166" s="46"/>
    </row>
    <row r="167" spans="254:256" s="8" customFormat="1" ht="13.5">
      <c r="IT167" s="46"/>
      <c r="IU167" s="46"/>
      <c r="IV167" s="46"/>
    </row>
    <row r="168" spans="254:256" s="8" customFormat="1" ht="13.5">
      <c r="IT168" s="46"/>
      <c r="IU168" s="46"/>
      <c r="IV168" s="46"/>
    </row>
    <row r="169" spans="254:256" s="8" customFormat="1" ht="13.5">
      <c r="IT169" s="46"/>
      <c r="IU169" s="46"/>
      <c r="IV169" s="46"/>
    </row>
    <row r="170" spans="254:256" s="8" customFormat="1" ht="13.5">
      <c r="IT170" s="46"/>
      <c r="IU170" s="46"/>
      <c r="IV170" s="46"/>
    </row>
    <row r="171" spans="254:256" s="8" customFormat="1" ht="13.5">
      <c r="IT171" s="46"/>
      <c r="IU171" s="46"/>
      <c r="IV171" s="46"/>
    </row>
    <row r="172" spans="254:256" s="8" customFormat="1" ht="13.5">
      <c r="IT172" s="46"/>
      <c r="IU172" s="46"/>
      <c r="IV172" s="46"/>
    </row>
    <row r="173" spans="254:256" s="8" customFormat="1" ht="13.5">
      <c r="IT173" s="46"/>
      <c r="IU173" s="46"/>
      <c r="IV173" s="46"/>
    </row>
    <row r="174" spans="254:256" s="8" customFormat="1" ht="13.5">
      <c r="IT174" s="46"/>
      <c r="IU174" s="46"/>
      <c r="IV174" s="46"/>
    </row>
    <row r="175" spans="254:256" s="8" customFormat="1" ht="13.5">
      <c r="IT175" s="46"/>
      <c r="IU175" s="46"/>
      <c r="IV175" s="46"/>
    </row>
    <row r="176" spans="254:256" s="8" customFormat="1" ht="13.5">
      <c r="IT176" s="46"/>
      <c r="IU176" s="46"/>
      <c r="IV176" s="46"/>
    </row>
    <row r="177" spans="254:256" s="8" customFormat="1" ht="13.5">
      <c r="IT177" s="46"/>
      <c r="IU177" s="46"/>
      <c r="IV177" s="46"/>
    </row>
    <row r="178" spans="254:256" s="8" customFormat="1" ht="13.5">
      <c r="IT178" s="46"/>
      <c r="IU178" s="46"/>
      <c r="IV178" s="46"/>
    </row>
    <row r="179" spans="254:256" s="8" customFormat="1" ht="13.5">
      <c r="IT179" s="46"/>
      <c r="IU179" s="46"/>
      <c r="IV179" s="46"/>
    </row>
    <row r="180" spans="254:256" s="8" customFormat="1" ht="13.5">
      <c r="IT180" s="46"/>
      <c r="IU180" s="46"/>
      <c r="IV180" s="46"/>
    </row>
    <row r="181" spans="254:256" s="8" customFormat="1" ht="13.5">
      <c r="IT181" s="46"/>
      <c r="IU181" s="46"/>
      <c r="IV181" s="46"/>
    </row>
    <row r="182" spans="254:256" s="8" customFormat="1" ht="13.5">
      <c r="IT182" s="46"/>
      <c r="IU182" s="46"/>
      <c r="IV182" s="46"/>
    </row>
    <row r="183" spans="254:256" s="8" customFormat="1" ht="13.5">
      <c r="IT183" s="46"/>
      <c r="IU183" s="46"/>
      <c r="IV183" s="46"/>
    </row>
    <row r="184" spans="254:256" s="8" customFormat="1" ht="13.5">
      <c r="IT184" s="46"/>
      <c r="IU184" s="46"/>
      <c r="IV184" s="46"/>
    </row>
    <row r="185" spans="254:256" s="8" customFormat="1" ht="13.5">
      <c r="IT185" s="46"/>
      <c r="IU185" s="46"/>
      <c r="IV185" s="46"/>
    </row>
    <row r="186" spans="254:256" s="8" customFormat="1" ht="13.5">
      <c r="IT186" s="46"/>
      <c r="IU186" s="46"/>
      <c r="IV186" s="46"/>
    </row>
    <row r="187" spans="254:256" s="8" customFormat="1" ht="13.5">
      <c r="IT187" s="46"/>
      <c r="IU187" s="46"/>
      <c r="IV187" s="46"/>
    </row>
    <row r="188" spans="254:256" s="8" customFormat="1" ht="13.5">
      <c r="IT188" s="46"/>
      <c r="IU188" s="46"/>
      <c r="IV188" s="46"/>
    </row>
    <row r="189" spans="254:256" s="8" customFormat="1" ht="13.5">
      <c r="IT189" s="46"/>
      <c r="IU189" s="46"/>
      <c r="IV189" s="46"/>
    </row>
    <row r="190" spans="254:256" s="8" customFormat="1" ht="13.5">
      <c r="IT190" s="46"/>
      <c r="IU190" s="46"/>
      <c r="IV190" s="46"/>
    </row>
    <row r="191" spans="254:256" s="8" customFormat="1" ht="13.5">
      <c r="IT191" s="46"/>
      <c r="IU191" s="46"/>
      <c r="IV191" s="46"/>
    </row>
    <row r="192" spans="254:256" s="8" customFormat="1" ht="13.5">
      <c r="IT192" s="46"/>
      <c r="IU192" s="46"/>
      <c r="IV192" s="46"/>
    </row>
    <row r="193" spans="254:256" s="8" customFormat="1" ht="13.5">
      <c r="IT193" s="46"/>
      <c r="IU193" s="46"/>
      <c r="IV193" s="46"/>
    </row>
    <row r="194" spans="254:256" s="8" customFormat="1" ht="13.5">
      <c r="IT194" s="46"/>
      <c r="IU194" s="46"/>
      <c r="IV194" s="46"/>
    </row>
    <row r="195" spans="254:256" s="8" customFormat="1" ht="13.5">
      <c r="IT195" s="46"/>
      <c r="IU195" s="46"/>
      <c r="IV195" s="46"/>
    </row>
    <row r="196" spans="254:256" s="8" customFormat="1" ht="13.5">
      <c r="IT196" s="46"/>
      <c r="IU196" s="46"/>
      <c r="IV196" s="46"/>
    </row>
    <row r="197" spans="254:256" s="8" customFormat="1" ht="13.5">
      <c r="IT197" s="46"/>
      <c r="IU197" s="46"/>
      <c r="IV197" s="46"/>
    </row>
    <row r="198" spans="254:256" s="8" customFormat="1" ht="13.5">
      <c r="IT198" s="46"/>
      <c r="IU198" s="46"/>
      <c r="IV198" s="46"/>
    </row>
    <row r="199" spans="254:256" s="8" customFormat="1" ht="13.5">
      <c r="IT199" s="46"/>
      <c r="IU199" s="46"/>
      <c r="IV199" s="46"/>
    </row>
    <row r="200" spans="254:256" s="8" customFormat="1" ht="13.5">
      <c r="IT200" s="46"/>
      <c r="IU200" s="46"/>
      <c r="IV200" s="46"/>
    </row>
    <row r="201" spans="254:256" s="8" customFormat="1" ht="13.5">
      <c r="IT201" s="46"/>
      <c r="IU201" s="46"/>
      <c r="IV201" s="46"/>
    </row>
    <row r="202" spans="254:256" s="8" customFormat="1" ht="13.5">
      <c r="IT202" s="46"/>
      <c r="IU202" s="46"/>
      <c r="IV202" s="46"/>
    </row>
    <row r="203" spans="254:256" s="8" customFormat="1" ht="13.5">
      <c r="IT203" s="46"/>
      <c r="IU203" s="46"/>
      <c r="IV203" s="46"/>
    </row>
    <row r="204" spans="254:256" s="8" customFormat="1" ht="13.5">
      <c r="IT204" s="46"/>
      <c r="IU204" s="46"/>
      <c r="IV204" s="46"/>
    </row>
    <row r="205" spans="254:256" s="8" customFormat="1" ht="13.5">
      <c r="IT205" s="46"/>
      <c r="IU205" s="46"/>
      <c r="IV205" s="46"/>
    </row>
    <row r="206" spans="254:256" s="8" customFormat="1" ht="13.5">
      <c r="IT206" s="46"/>
      <c r="IU206" s="46"/>
      <c r="IV206" s="46"/>
    </row>
    <row r="207" spans="254:256" s="8" customFormat="1" ht="13.5">
      <c r="IT207" s="46"/>
      <c r="IU207" s="46"/>
      <c r="IV207" s="46"/>
    </row>
    <row r="208" spans="254:256" s="8" customFormat="1" ht="13.5">
      <c r="IT208" s="46"/>
      <c r="IU208" s="46"/>
      <c r="IV208" s="46"/>
    </row>
    <row r="209" spans="254:256" s="8" customFormat="1" ht="13.5">
      <c r="IT209" s="46"/>
      <c r="IU209" s="46"/>
      <c r="IV209" s="46"/>
    </row>
    <row r="210" spans="254:256" s="8" customFormat="1" ht="13.5">
      <c r="IT210" s="46"/>
      <c r="IU210" s="46"/>
      <c r="IV210" s="46"/>
    </row>
    <row r="211" spans="254:256" s="8" customFormat="1" ht="13.5">
      <c r="IT211" s="46"/>
      <c r="IU211" s="46"/>
      <c r="IV211" s="46"/>
    </row>
    <row r="212" spans="254:256" s="8" customFormat="1" ht="13.5">
      <c r="IT212" s="46"/>
      <c r="IU212" s="46"/>
      <c r="IV212" s="46"/>
    </row>
    <row r="213" spans="254:256" s="8" customFormat="1" ht="13.5">
      <c r="IT213" s="46"/>
      <c r="IU213" s="46"/>
      <c r="IV213" s="46"/>
    </row>
    <row r="214" spans="254:256" s="8" customFormat="1" ht="13.5">
      <c r="IT214" s="46"/>
      <c r="IU214" s="46"/>
      <c r="IV214" s="46"/>
    </row>
    <row r="215" spans="254:256" s="8" customFormat="1" ht="13.5">
      <c r="IT215" s="46"/>
      <c r="IU215" s="46"/>
      <c r="IV215" s="46"/>
    </row>
    <row r="216" spans="254:256" s="8" customFormat="1" ht="13.5">
      <c r="IT216" s="46"/>
      <c r="IU216" s="46"/>
      <c r="IV216" s="46"/>
    </row>
    <row r="217" spans="254:256" s="8" customFormat="1" ht="13.5">
      <c r="IT217" s="46"/>
      <c r="IU217" s="46"/>
      <c r="IV217" s="46"/>
    </row>
    <row r="218" spans="254:256" s="8" customFormat="1" ht="13.5">
      <c r="IT218" s="46"/>
      <c r="IU218" s="46"/>
      <c r="IV218" s="46"/>
    </row>
    <row r="219" spans="254:256" s="8" customFormat="1" ht="13.5">
      <c r="IT219" s="46"/>
      <c r="IU219" s="46"/>
      <c r="IV219" s="46"/>
    </row>
    <row r="220" spans="254:256" s="8" customFormat="1" ht="13.5">
      <c r="IT220" s="46"/>
      <c r="IU220" s="46"/>
      <c r="IV220" s="46"/>
    </row>
    <row r="221" spans="254:256" s="8" customFormat="1" ht="13.5">
      <c r="IT221" s="46"/>
      <c r="IU221" s="46"/>
      <c r="IV221" s="46"/>
    </row>
    <row r="222" spans="254:256" s="8" customFormat="1" ht="13.5">
      <c r="IT222" s="46"/>
      <c r="IU222" s="46"/>
      <c r="IV222" s="46"/>
    </row>
    <row r="223" spans="254:256" s="8" customFormat="1" ht="13.5">
      <c r="IT223" s="46"/>
      <c r="IU223" s="46"/>
      <c r="IV223" s="46"/>
    </row>
    <row r="224" spans="254:256" s="8" customFormat="1" ht="13.5">
      <c r="IT224" s="46"/>
      <c r="IU224" s="46"/>
      <c r="IV224" s="46"/>
    </row>
    <row r="225" spans="254:256" s="8" customFormat="1" ht="13.5">
      <c r="IT225" s="46"/>
      <c r="IU225" s="46"/>
      <c r="IV225" s="46"/>
    </row>
    <row r="226" spans="254:256" s="8" customFormat="1" ht="13.5">
      <c r="IT226" s="46"/>
      <c r="IU226" s="46"/>
      <c r="IV226" s="46"/>
    </row>
    <row r="227" spans="254:256" s="8" customFormat="1" ht="13.5">
      <c r="IT227" s="46"/>
      <c r="IU227" s="46"/>
      <c r="IV227" s="46"/>
    </row>
    <row r="228" spans="254:256" s="8" customFormat="1" ht="13.5">
      <c r="IT228" s="46"/>
      <c r="IU228" s="46"/>
      <c r="IV228" s="46"/>
    </row>
    <row r="229" spans="254:256" s="8" customFormat="1" ht="13.5">
      <c r="IT229" s="46"/>
      <c r="IU229" s="46"/>
      <c r="IV229" s="46"/>
    </row>
    <row r="230" spans="254:256" s="8" customFormat="1" ht="13.5">
      <c r="IT230" s="46"/>
      <c r="IU230" s="46"/>
      <c r="IV230" s="46"/>
    </row>
    <row r="231" spans="254:256" s="8" customFormat="1" ht="13.5">
      <c r="IT231" s="46"/>
      <c r="IU231" s="46"/>
      <c r="IV231" s="46"/>
    </row>
    <row r="232" spans="254:256" s="8" customFormat="1" ht="13.5">
      <c r="IT232" s="46"/>
      <c r="IU232" s="46"/>
      <c r="IV232" s="46"/>
    </row>
    <row r="233" spans="254:256" s="8" customFormat="1" ht="13.5">
      <c r="IT233" s="46"/>
      <c r="IU233" s="46"/>
      <c r="IV233" s="46"/>
    </row>
    <row r="234" spans="254:256" s="8" customFormat="1" ht="13.5">
      <c r="IT234" s="46"/>
      <c r="IU234" s="46"/>
      <c r="IV234" s="46"/>
    </row>
    <row r="235" spans="254:256" s="8" customFormat="1" ht="13.5">
      <c r="IT235" s="46"/>
      <c r="IU235" s="46"/>
      <c r="IV235" s="46"/>
    </row>
    <row r="236" spans="254:256" s="8" customFormat="1" ht="13.5">
      <c r="IT236" s="46"/>
      <c r="IU236" s="46"/>
      <c r="IV236" s="46"/>
    </row>
    <row r="237" spans="254:256" s="8" customFormat="1" ht="13.5">
      <c r="IT237" s="46"/>
      <c r="IU237" s="46"/>
      <c r="IV237" s="46"/>
    </row>
    <row r="238" spans="254:256" s="8" customFormat="1" ht="13.5">
      <c r="IT238" s="46"/>
      <c r="IU238" s="46"/>
      <c r="IV238" s="46"/>
    </row>
    <row r="239" spans="254:256" s="8" customFormat="1" ht="13.5">
      <c r="IT239" s="46"/>
      <c r="IU239" s="46"/>
      <c r="IV239" s="46"/>
    </row>
    <row r="240" spans="254:256" s="8" customFormat="1" ht="13.5">
      <c r="IT240" s="46"/>
      <c r="IU240" s="46"/>
      <c r="IV240" s="46"/>
    </row>
    <row r="241" spans="254:256" s="8" customFormat="1" ht="13.5">
      <c r="IT241" s="46"/>
      <c r="IU241" s="46"/>
      <c r="IV241" s="46"/>
    </row>
    <row r="242" spans="254:256" s="8" customFormat="1" ht="13.5">
      <c r="IT242" s="46"/>
      <c r="IU242" s="46"/>
      <c r="IV242" s="46"/>
    </row>
    <row r="243" spans="254:256" s="8" customFormat="1" ht="13.5">
      <c r="IT243" s="46"/>
      <c r="IU243" s="46"/>
      <c r="IV243" s="46"/>
    </row>
    <row r="244" spans="254:256" s="8" customFormat="1" ht="13.5">
      <c r="IT244" s="46"/>
      <c r="IU244" s="46"/>
      <c r="IV244" s="46"/>
    </row>
    <row r="245" spans="254:256" s="8" customFormat="1" ht="13.5">
      <c r="IT245" s="46"/>
      <c r="IU245" s="46"/>
      <c r="IV245" s="46"/>
    </row>
    <row r="246" spans="254:256" s="8" customFormat="1" ht="13.5">
      <c r="IT246" s="46"/>
      <c r="IU246" s="46"/>
      <c r="IV246" s="46"/>
    </row>
    <row r="247" spans="254:256" s="8" customFormat="1" ht="13.5">
      <c r="IT247" s="46"/>
      <c r="IU247" s="46"/>
      <c r="IV247" s="46"/>
    </row>
    <row r="248" spans="254:256" s="8" customFormat="1" ht="13.5">
      <c r="IT248" s="46"/>
      <c r="IU248" s="46"/>
      <c r="IV248" s="46"/>
    </row>
    <row r="249" spans="254:256" s="8" customFormat="1" ht="13.5">
      <c r="IT249" s="46"/>
      <c r="IU249" s="46"/>
      <c r="IV249" s="46"/>
    </row>
    <row r="250" spans="254:256" s="8" customFormat="1" ht="13.5">
      <c r="IT250" s="46"/>
      <c r="IU250" s="46"/>
      <c r="IV250" s="46"/>
    </row>
    <row r="251" spans="254:256" s="8" customFormat="1" ht="13.5">
      <c r="IT251" s="46"/>
      <c r="IU251" s="46"/>
      <c r="IV251" s="46"/>
    </row>
    <row r="252" spans="254:256" s="8" customFormat="1" ht="13.5">
      <c r="IT252" s="46"/>
      <c r="IU252" s="46"/>
      <c r="IV252" s="46"/>
    </row>
    <row r="253" spans="254:256" s="8" customFormat="1" ht="13.5">
      <c r="IT253" s="46"/>
      <c r="IU253" s="46"/>
      <c r="IV253" s="46"/>
    </row>
    <row r="254" spans="254:256" s="8" customFormat="1" ht="13.5">
      <c r="IT254" s="46"/>
      <c r="IU254" s="46"/>
      <c r="IV254" s="46"/>
    </row>
    <row r="255" spans="254:256" s="8" customFormat="1" ht="13.5">
      <c r="IT255" s="46"/>
      <c r="IU255" s="46"/>
      <c r="IV255" s="46"/>
    </row>
    <row r="256" spans="254:256" s="8" customFormat="1" ht="13.5">
      <c r="IT256" s="46"/>
      <c r="IU256" s="46"/>
      <c r="IV256" s="46"/>
    </row>
    <row r="257" spans="254:256" s="8" customFormat="1" ht="13.5">
      <c r="IT257" s="46"/>
      <c r="IU257" s="46"/>
      <c r="IV257" s="46"/>
    </row>
    <row r="258" spans="254:256" s="8" customFormat="1" ht="13.5">
      <c r="IT258" s="46"/>
      <c r="IU258" s="46"/>
      <c r="IV258" s="46"/>
    </row>
    <row r="259" spans="254:256" s="8" customFormat="1" ht="13.5">
      <c r="IT259" s="46"/>
      <c r="IU259" s="46"/>
      <c r="IV259" s="46"/>
    </row>
    <row r="260" spans="254:256" s="8" customFormat="1" ht="13.5">
      <c r="IT260" s="46"/>
      <c r="IU260" s="46"/>
      <c r="IV260" s="46"/>
    </row>
    <row r="261" spans="254:256" s="8" customFormat="1" ht="13.5">
      <c r="IT261" s="46"/>
      <c r="IU261" s="46"/>
      <c r="IV261" s="46"/>
    </row>
    <row r="262" spans="254:256" s="8" customFormat="1" ht="13.5">
      <c r="IT262" s="46"/>
      <c r="IU262" s="46"/>
      <c r="IV262" s="46"/>
    </row>
    <row r="263" spans="254:256" s="8" customFormat="1" ht="13.5">
      <c r="IT263" s="46"/>
      <c r="IU263" s="46"/>
      <c r="IV263" s="46"/>
    </row>
    <row r="264" spans="254:256" s="8" customFormat="1" ht="13.5">
      <c r="IT264" s="46"/>
      <c r="IU264" s="46"/>
      <c r="IV264" s="46"/>
    </row>
    <row r="265" spans="254:256" s="8" customFormat="1" ht="13.5">
      <c r="IT265" s="46"/>
      <c r="IU265" s="46"/>
      <c r="IV265" s="46"/>
    </row>
    <row r="266" spans="254:256" s="8" customFormat="1" ht="13.5">
      <c r="IT266" s="46"/>
      <c r="IU266" s="46"/>
      <c r="IV266" s="46"/>
    </row>
    <row r="267" spans="254:256" s="8" customFormat="1" ht="13.5">
      <c r="IT267" s="46"/>
      <c r="IU267" s="46"/>
      <c r="IV267" s="46"/>
    </row>
    <row r="268" spans="254:256" s="8" customFormat="1" ht="13.5">
      <c r="IT268" s="46"/>
      <c r="IU268" s="46"/>
      <c r="IV268" s="46"/>
    </row>
  </sheetData>
  <sheetProtection/>
  <mergeCells count="23">
    <mergeCell ref="A1:Z1"/>
    <mergeCell ref="H2:I2"/>
    <mergeCell ref="J2:K2"/>
    <mergeCell ref="L2:S2"/>
    <mergeCell ref="W2:Y2"/>
    <mergeCell ref="A4:B4"/>
    <mergeCell ref="A5:B5"/>
    <mergeCell ref="B6:D6"/>
    <mergeCell ref="B34:D34"/>
    <mergeCell ref="B42:D42"/>
    <mergeCell ref="B45:D45"/>
    <mergeCell ref="A49:Z49"/>
    <mergeCell ref="A2:A3"/>
    <mergeCell ref="B2:B3"/>
    <mergeCell ref="C2:C3"/>
    <mergeCell ref="D2:D3"/>
    <mergeCell ref="E2:E3"/>
    <mergeCell ref="F2:F3"/>
    <mergeCell ref="G2:G3"/>
    <mergeCell ref="T2:T3"/>
    <mergeCell ref="U2:U3"/>
    <mergeCell ref="V2:V3"/>
    <mergeCell ref="Z2:Z3"/>
  </mergeCells>
  <printOptions horizontalCentered="1"/>
  <pageMargins left="0" right="0" top="0.39" bottom="0.23999999999999996" header="0.23999999999999996" footer="0.51"/>
  <pageSetup fitToHeight="0" horizontalDpi="600" verticalDpi="600" orientation="landscape" paperSize="9" scale="38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WHATEVER</cp:lastModifiedBy>
  <cp:lastPrinted>2018-10-12T17:09:20Z</cp:lastPrinted>
  <dcterms:created xsi:type="dcterms:W3CDTF">2018-06-13T19:24:19Z</dcterms:created>
  <dcterms:modified xsi:type="dcterms:W3CDTF">2020-02-05T04:02:47Z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